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MAY-26" sheetId="5" r:id="rId1"/>
  </sheets>
  <calcPr calcId="162913"/>
</workbook>
</file>

<file path=xl/calcChain.xml><?xml version="1.0" encoding="utf-8"?>
<calcChain xmlns="http://schemas.openxmlformats.org/spreadsheetml/2006/main">
  <c r="I279" i="5" l="1"/>
  <c r="L279" i="5"/>
  <c r="M279" i="5"/>
  <c r="I280" i="5"/>
  <c r="M280" i="5" s="1"/>
  <c r="L280" i="5"/>
  <c r="I281" i="5"/>
  <c r="M281" i="5" s="1"/>
  <c r="L281" i="5"/>
  <c r="I282" i="5"/>
  <c r="J282" i="5"/>
  <c r="L282" i="5"/>
  <c r="I283" i="5"/>
  <c r="L283" i="5"/>
  <c r="M283" i="5"/>
  <c r="I284" i="5"/>
  <c r="J284" i="5"/>
  <c r="L284" i="5"/>
  <c r="I285" i="5"/>
  <c r="M285" i="5" s="1"/>
  <c r="L285" i="5"/>
  <c r="I286" i="5"/>
  <c r="L286" i="5"/>
  <c r="M286" i="5"/>
  <c r="I287" i="5"/>
  <c r="L287" i="5"/>
  <c r="M287" i="5"/>
  <c r="I288" i="5"/>
  <c r="M288" i="5" s="1"/>
  <c r="L288" i="5"/>
  <c r="I289" i="5"/>
  <c r="M289" i="5" s="1"/>
  <c r="L289" i="5"/>
  <c r="I290" i="5"/>
  <c r="M290" i="5" s="1"/>
  <c r="L290" i="5"/>
  <c r="I291" i="5"/>
  <c r="L291" i="5"/>
  <c r="M291" i="5"/>
  <c r="I292" i="5"/>
  <c r="L292" i="5"/>
  <c r="M292" i="5"/>
  <c r="I293" i="5"/>
  <c r="M293" i="5" s="1"/>
  <c r="L293" i="5"/>
  <c r="I294" i="5"/>
  <c r="L294" i="5"/>
  <c r="M294" i="5"/>
  <c r="I295" i="5"/>
  <c r="L295" i="5"/>
  <c r="M295" i="5"/>
  <c r="I296" i="5"/>
  <c r="J296" i="5"/>
  <c r="L296" i="5"/>
  <c r="I297" i="5"/>
  <c r="M297" i="5" s="1"/>
  <c r="L297" i="5"/>
  <c r="I298" i="5"/>
  <c r="M298" i="5" s="1"/>
  <c r="L298" i="5"/>
  <c r="I299" i="5"/>
  <c r="L299" i="5"/>
  <c r="M299" i="5"/>
  <c r="I300" i="5"/>
  <c r="L300" i="5"/>
  <c r="M300" i="5"/>
  <c r="I301" i="5"/>
  <c r="M301" i="5" s="1"/>
  <c r="L301" i="5"/>
  <c r="I302" i="5"/>
  <c r="L302" i="5"/>
  <c r="M302" i="5"/>
  <c r="I303" i="5"/>
  <c r="J303" i="5"/>
  <c r="L303" i="5"/>
  <c r="I304" i="5"/>
  <c r="J304" i="5"/>
  <c r="L304" i="5"/>
  <c r="I305" i="5"/>
  <c r="M305" i="5" s="1"/>
  <c r="L305" i="5"/>
  <c r="I306" i="5"/>
  <c r="M306" i="5" s="1"/>
  <c r="L306" i="5"/>
  <c r="I307" i="5"/>
  <c r="M307" i="5" s="1"/>
  <c r="L307" i="5"/>
  <c r="I308" i="5"/>
  <c r="M308" i="5" s="1"/>
  <c r="L308" i="5"/>
  <c r="I309" i="5"/>
  <c r="M309" i="5" s="1"/>
  <c r="L309" i="5"/>
  <c r="I310" i="5"/>
  <c r="L310" i="5"/>
  <c r="M310" i="5"/>
  <c r="I311" i="5"/>
  <c r="L311" i="5"/>
  <c r="M311" i="5"/>
  <c r="I312" i="5"/>
  <c r="M312" i="5" s="1"/>
  <c r="L312" i="5"/>
  <c r="I313" i="5"/>
  <c r="L313" i="5"/>
  <c r="M313" i="5"/>
  <c r="I314" i="5"/>
  <c r="J314" i="5"/>
  <c r="L314" i="5"/>
  <c r="I315" i="5"/>
  <c r="J315" i="5"/>
  <c r="L315" i="5"/>
  <c r="I316" i="5"/>
  <c r="M316" i="5" s="1"/>
  <c r="L316" i="5"/>
  <c r="I317" i="5"/>
  <c r="M317" i="5" s="1"/>
  <c r="L317" i="5"/>
  <c r="I318" i="5"/>
  <c r="L318" i="5"/>
  <c r="M318" i="5"/>
  <c r="I319" i="5"/>
  <c r="J319" i="5"/>
  <c r="L319" i="5"/>
  <c r="I320" i="5"/>
  <c r="M320" i="5" s="1"/>
  <c r="L320" i="5"/>
  <c r="I321" i="5"/>
  <c r="L321" i="5"/>
  <c r="M321" i="5"/>
  <c r="I322" i="5"/>
  <c r="J322" i="5"/>
  <c r="L322" i="5"/>
  <c r="I323" i="5"/>
  <c r="J323" i="5"/>
  <c r="L323" i="5"/>
  <c r="I324" i="5"/>
  <c r="M324" i="5" s="1"/>
  <c r="L324" i="5"/>
  <c r="I325" i="5"/>
  <c r="J325" i="5"/>
  <c r="L325" i="5"/>
  <c r="I326" i="5"/>
  <c r="L326" i="5"/>
  <c r="M326" i="5"/>
  <c r="I327" i="5"/>
  <c r="L327" i="5"/>
  <c r="M327" i="5"/>
  <c r="I328" i="5"/>
  <c r="M328" i="5" s="1"/>
  <c r="L328" i="5"/>
  <c r="I329" i="5"/>
  <c r="L329" i="5"/>
  <c r="M329" i="5"/>
  <c r="I330" i="5"/>
  <c r="L330" i="5"/>
  <c r="M330" i="5"/>
  <c r="I331" i="5"/>
  <c r="M331" i="5" s="1"/>
  <c r="L331" i="5"/>
  <c r="I332" i="5"/>
  <c r="M332" i="5" s="1"/>
  <c r="L332" i="5"/>
  <c r="I333" i="5"/>
  <c r="M333" i="5" s="1"/>
  <c r="L333" i="5"/>
  <c r="I334" i="5"/>
  <c r="L334" i="5"/>
  <c r="M334" i="5"/>
  <c r="I335" i="5"/>
  <c r="M335" i="5" s="1"/>
  <c r="L335" i="5"/>
  <c r="I336" i="5"/>
  <c r="M336" i="5" s="1"/>
  <c r="L336" i="5"/>
  <c r="I337" i="5"/>
  <c r="L337" i="5"/>
  <c r="M337" i="5"/>
  <c r="I338" i="5"/>
  <c r="J338" i="5"/>
  <c r="L338" i="5"/>
  <c r="I339" i="5"/>
  <c r="M339" i="5" s="1"/>
  <c r="L339" i="5"/>
  <c r="I340" i="5"/>
  <c r="L340" i="5"/>
  <c r="M340" i="5"/>
  <c r="I341" i="5"/>
  <c r="L341" i="5"/>
  <c r="M341" i="5"/>
  <c r="I342" i="5"/>
  <c r="L342" i="5"/>
  <c r="M342" i="5"/>
  <c r="I343" i="5"/>
  <c r="M343" i="5" s="1"/>
  <c r="L343" i="5"/>
  <c r="I344" i="5"/>
  <c r="M344" i="5" s="1"/>
  <c r="L344" i="5"/>
  <c r="I208" i="5"/>
  <c r="M208" i="5" s="1"/>
  <c r="J208" i="5"/>
  <c r="L208" i="5"/>
  <c r="I209" i="5"/>
  <c r="L209" i="5"/>
  <c r="M209" i="5"/>
  <c r="I210" i="5"/>
  <c r="J210" i="5"/>
  <c r="L210" i="5"/>
  <c r="I211" i="5"/>
  <c r="L211" i="5"/>
  <c r="M211" i="5"/>
  <c r="I212" i="5"/>
  <c r="L212" i="5"/>
  <c r="M212" i="5"/>
  <c r="I213" i="5"/>
  <c r="M213" i="5" s="1"/>
  <c r="L213" i="5"/>
  <c r="I214" i="5"/>
  <c r="M214" i="5" s="1"/>
  <c r="L214" i="5"/>
  <c r="I215" i="5"/>
  <c r="M215" i="5" s="1"/>
  <c r="L215" i="5"/>
  <c r="I216" i="5"/>
  <c r="L216" i="5"/>
  <c r="M216" i="5"/>
  <c r="I217" i="5"/>
  <c r="J217" i="5"/>
  <c r="L217" i="5"/>
  <c r="I218" i="5"/>
  <c r="M218" i="5" s="1"/>
  <c r="L218" i="5"/>
  <c r="I219" i="5"/>
  <c r="J219" i="5"/>
  <c r="L219" i="5"/>
  <c r="I220" i="5"/>
  <c r="L220" i="5"/>
  <c r="M220" i="5"/>
  <c r="I221" i="5"/>
  <c r="M221" i="5" s="1"/>
  <c r="L221" i="5"/>
  <c r="I222" i="5"/>
  <c r="M222" i="5" s="1"/>
  <c r="L222" i="5"/>
  <c r="I223" i="5"/>
  <c r="M223" i="5" s="1"/>
  <c r="L223" i="5"/>
  <c r="I224" i="5"/>
  <c r="L224" i="5"/>
  <c r="M224" i="5"/>
  <c r="I225" i="5"/>
  <c r="L225" i="5"/>
  <c r="M225" i="5"/>
  <c r="I226" i="5"/>
  <c r="M226" i="5" s="1"/>
  <c r="L226" i="5"/>
  <c r="I227" i="5"/>
  <c r="L227" i="5"/>
  <c r="M227" i="5"/>
  <c r="I228" i="5"/>
  <c r="L228" i="5"/>
  <c r="M228" i="5"/>
  <c r="I229" i="5"/>
  <c r="M229" i="5" s="1"/>
  <c r="L229" i="5"/>
  <c r="I230" i="5"/>
  <c r="M230" i="5" s="1"/>
  <c r="L230" i="5"/>
  <c r="I231" i="5"/>
  <c r="L231" i="5"/>
  <c r="M231" i="5"/>
  <c r="I232" i="5"/>
  <c r="M232" i="5" s="1"/>
  <c r="L232" i="5"/>
  <c r="I233" i="5"/>
  <c r="J233" i="5"/>
  <c r="L233" i="5"/>
  <c r="I234" i="5"/>
  <c r="L234" i="5"/>
  <c r="M234" i="5"/>
  <c r="I235" i="5"/>
  <c r="L235" i="5"/>
  <c r="M235" i="5"/>
  <c r="I236" i="5"/>
  <c r="M236" i="5" s="1"/>
  <c r="L236" i="5"/>
  <c r="I237" i="5"/>
  <c r="M237" i="5" s="1"/>
  <c r="L237" i="5"/>
  <c r="I238" i="5"/>
  <c r="L238" i="5"/>
  <c r="M238" i="5"/>
  <c r="I239" i="5"/>
  <c r="L239" i="5"/>
  <c r="M239" i="5"/>
  <c r="I240" i="5"/>
  <c r="M240" i="5" s="1"/>
  <c r="L240" i="5"/>
  <c r="I241" i="5"/>
  <c r="M241" i="5" s="1"/>
  <c r="L241" i="5"/>
  <c r="I242" i="5"/>
  <c r="L242" i="5"/>
  <c r="M242" i="5"/>
  <c r="I243" i="5"/>
  <c r="L243" i="5"/>
  <c r="M243" i="5"/>
  <c r="I244" i="5"/>
  <c r="M244" i="5" s="1"/>
  <c r="L244" i="5"/>
  <c r="I245" i="5"/>
  <c r="M245" i="5" s="1"/>
  <c r="L245" i="5"/>
  <c r="I246" i="5"/>
  <c r="L246" i="5"/>
  <c r="M246" i="5"/>
  <c r="I247" i="5"/>
  <c r="L247" i="5"/>
  <c r="M247" i="5"/>
  <c r="I248" i="5"/>
  <c r="M248" i="5" s="1"/>
  <c r="L248" i="5"/>
  <c r="I249" i="5"/>
  <c r="M249" i="5" s="1"/>
  <c r="L249" i="5"/>
  <c r="I250" i="5"/>
  <c r="L250" i="5"/>
  <c r="M250" i="5"/>
  <c r="I251" i="5"/>
  <c r="J251" i="5"/>
  <c r="L251" i="5"/>
  <c r="I252" i="5"/>
  <c r="M252" i="5" s="1"/>
  <c r="L252" i="5"/>
  <c r="I253" i="5"/>
  <c r="M253" i="5" s="1"/>
  <c r="L253" i="5"/>
  <c r="I254" i="5"/>
  <c r="L254" i="5"/>
  <c r="M254" i="5"/>
  <c r="I255" i="5"/>
  <c r="L255" i="5"/>
  <c r="M255" i="5"/>
  <c r="I256" i="5"/>
  <c r="M256" i="5" s="1"/>
  <c r="L256" i="5"/>
  <c r="I257" i="5"/>
  <c r="L257" i="5"/>
  <c r="M257" i="5"/>
  <c r="I258" i="5"/>
  <c r="L258" i="5"/>
  <c r="M258" i="5"/>
  <c r="I259" i="5"/>
  <c r="M259" i="5" s="1"/>
  <c r="L259" i="5"/>
  <c r="I260" i="5"/>
  <c r="J260" i="5"/>
  <c r="L260" i="5"/>
  <c r="I261" i="5"/>
  <c r="L261" i="5"/>
  <c r="M261" i="5"/>
  <c r="I262" i="5"/>
  <c r="L262" i="5"/>
  <c r="M262" i="5"/>
  <c r="I263" i="5"/>
  <c r="M263" i="5" s="1"/>
  <c r="L263" i="5"/>
  <c r="I264" i="5"/>
  <c r="M264" i="5" s="1"/>
  <c r="L264" i="5"/>
  <c r="I265" i="5"/>
  <c r="L265" i="5"/>
  <c r="M265" i="5"/>
  <c r="I266" i="5"/>
  <c r="L266" i="5"/>
  <c r="M266" i="5"/>
  <c r="I267" i="5"/>
  <c r="M267" i="5" s="1"/>
  <c r="L267" i="5"/>
  <c r="I268" i="5"/>
  <c r="J268" i="5"/>
  <c r="L268" i="5"/>
  <c r="I269" i="5"/>
  <c r="L269" i="5"/>
  <c r="M269" i="5"/>
  <c r="I270" i="5"/>
  <c r="J270" i="5"/>
  <c r="L270" i="5"/>
  <c r="I271" i="5"/>
  <c r="M271" i="5" s="1"/>
  <c r="L271" i="5"/>
  <c r="I272" i="5"/>
  <c r="M272" i="5" s="1"/>
  <c r="L272" i="5"/>
  <c r="I273" i="5"/>
  <c r="L273" i="5"/>
  <c r="M273" i="5"/>
  <c r="I274" i="5"/>
  <c r="L274" i="5"/>
  <c r="M274" i="5"/>
  <c r="I275" i="5"/>
  <c r="M275" i="5" s="1"/>
  <c r="L275" i="5"/>
  <c r="I276" i="5"/>
  <c r="L276" i="5"/>
  <c r="M276" i="5"/>
  <c r="I277" i="5"/>
  <c r="L277" i="5"/>
  <c r="M277" i="5"/>
  <c r="L206" i="5"/>
  <c r="J206" i="5"/>
  <c r="I206" i="5"/>
  <c r="L205" i="5"/>
  <c r="I205" i="5"/>
  <c r="M205" i="5" s="1"/>
  <c r="L204" i="5"/>
  <c r="I204" i="5"/>
  <c r="M204" i="5" s="1"/>
  <c r="L203" i="5"/>
  <c r="I203" i="5"/>
  <c r="M203" i="5" s="1"/>
  <c r="L202" i="5"/>
  <c r="I202" i="5"/>
  <c r="M202" i="5" s="1"/>
  <c r="L201" i="5"/>
  <c r="I201" i="5"/>
  <c r="M201" i="5" s="1"/>
  <c r="L200" i="5"/>
  <c r="I200" i="5"/>
  <c r="M200" i="5" s="1"/>
  <c r="L199" i="5"/>
  <c r="I199" i="5"/>
  <c r="M199" i="5" s="1"/>
  <c r="L198" i="5"/>
  <c r="I198" i="5"/>
  <c r="M198" i="5" s="1"/>
  <c r="L197" i="5"/>
  <c r="I197" i="5"/>
  <c r="M197" i="5" s="1"/>
  <c r="L196" i="5"/>
  <c r="I196" i="5"/>
  <c r="M196" i="5" s="1"/>
  <c r="L195" i="5"/>
  <c r="J195" i="5"/>
  <c r="I195" i="5"/>
  <c r="L194" i="5"/>
  <c r="I194" i="5"/>
  <c r="M194" i="5" s="1"/>
  <c r="L193" i="5"/>
  <c r="I193" i="5"/>
  <c r="M193" i="5" s="1"/>
  <c r="L192" i="5"/>
  <c r="I192" i="5"/>
  <c r="M192" i="5" s="1"/>
  <c r="L191" i="5"/>
  <c r="I191" i="5"/>
  <c r="M191" i="5" s="1"/>
  <c r="L190" i="5"/>
  <c r="I190" i="5"/>
  <c r="M190" i="5" s="1"/>
  <c r="L189" i="5"/>
  <c r="I189" i="5"/>
  <c r="M189" i="5" s="1"/>
  <c r="L188" i="5"/>
  <c r="J188" i="5"/>
  <c r="I188" i="5"/>
  <c r="L187" i="5"/>
  <c r="J187" i="5"/>
  <c r="I187" i="5"/>
  <c r="L186" i="5"/>
  <c r="I186" i="5"/>
  <c r="M186" i="5" s="1"/>
  <c r="L185" i="5"/>
  <c r="I185" i="5"/>
  <c r="M185" i="5" s="1"/>
  <c r="L184" i="5"/>
  <c r="I184" i="5"/>
  <c r="M184" i="5" s="1"/>
  <c r="L183" i="5"/>
  <c r="I183" i="5"/>
  <c r="M183" i="5" s="1"/>
  <c r="L182" i="5"/>
  <c r="I182" i="5"/>
  <c r="M182" i="5" s="1"/>
  <c r="L181" i="5"/>
  <c r="I181" i="5"/>
  <c r="M181" i="5" s="1"/>
  <c r="L180" i="5"/>
  <c r="J180" i="5"/>
  <c r="I180" i="5"/>
  <c r="L179" i="5"/>
  <c r="I179" i="5"/>
  <c r="M179" i="5" s="1"/>
  <c r="L178" i="5"/>
  <c r="I178" i="5"/>
  <c r="M178" i="5" s="1"/>
  <c r="L177" i="5"/>
  <c r="I177" i="5"/>
  <c r="M177" i="5" s="1"/>
  <c r="L176" i="5"/>
  <c r="I176" i="5"/>
  <c r="M176" i="5" s="1"/>
  <c r="L175" i="5"/>
  <c r="I175" i="5"/>
  <c r="M175" i="5" s="1"/>
  <c r="L174" i="5"/>
  <c r="I174" i="5"/>
  <c r="M174" i="5" s="1"/>
  <c r="L173" i="5"/>
  <c r="I173" i="5"/>
  <c r="M173" i="5" s="1"/>
  <c r="L172" i="5"/>
  <c r="I172" i="5"/>
  <c r="M172" i="5" s="1"/>
  <c r="L171" i="5"/>
  <c r="J171" i="5"/>
  <c r="I171" i="5"/>
  <c r="L170" i="5"/>
  <c r="I170" i="5"/>
  <c r="M170" i="5" s="1"/>
  <c r="L169" i="5"/>
  <c r="J169" i="5"/>
  <c r="I169" i="5"/>
  <c r="L168" i="5"/>
  <c r="I168" i="5"/>
  <c r="M168" i="5" s="1"/>
  <c r="L167" i="5"/>
  <c r="I167" i="5"/>
  <c r="M167" i="5" s="1"/>
  <c r="L166" i="5"/>
  <c r="I166" i="5"/>
  <c r="M166" i="5" s="1"/>
  <c r="L165" i="5"/>
  <c r="I165" i="5"/>
  <c r="M165" i="5" s="1"/>
  <c r="L164" i="5"/>
  <c r="J164" i="5"/>
  <c r="I164" i="5"/>
  <c r="L163" i="5"/>
  <c r="I163" i="5"/>
  <c r="M163" i="5" s="1"/>
  <c r="L162" i="5"/>
  <c r="J162" i="5"/>
  <c r="I162" i="5"/>
  <c r="L161" i="5"/>
  <c r="I161" i="5"/>
  <c r="M161" i="5" s="1"/>
  <c r="L160" i="5"/>
  <c r="I160" i="5"/>
  <c r="M160" i="5" s="1"/>
  <c r="L159" i="5"/>
  <c r="I159" i="5"/>
  <c r="M159" i="5" s="1"/>
  <c r="L158" i="5"/>
  <c r="I158" i="5"/>
  <c r="M158" i="5" s="1"/>
  <c r="L157" i="5"/>
  <c r="J157" i="5"/>
  <c r="I157" i="5"/>
  <c r="L156" i="5"/>
  <c r="I156" i="5"/>
  <c r="M156" i="5" s="1"/>
  <c r="L155" i="5"/>
  <c r="I155" i="5"/>
  <c r="M155" i="5" s="1"/>
  <c r="L154" i="5"/>
  <c r="I154" i="5"/>
  <c r="M154" i="5" s="1"/>
  <c r="L153" i="5"/>
  <c r="I153" i="5"/>
  <c r="M153" i="5" s="1"/>
  <c r="L152" i="5"/>
  <c r="I152" i="5"/>
  <c r="M152" i="5" s="1"/>
  <c r="L151" i="5"/>
  <c r="I151" i="5"/>
  <c r="M151" i="5" s="1"/>
  <c r="L150" i="5"/>
  <c r="I150" i="5"/>
  <c r="M150" i="5" s="1"/>
  <c r="L149" i="5"/>
  <c r="I149" i="5"/>
  <c r="M149" i="5" s="1"/>
  <c r="L148" i="5"/>
  <c r="I148" i="5"/>
  <c r="M148" i="5" s="1"/>
  <c r="L147" i="5"/>
  <c r="I147" i="5"/>
  <c r="M147" i="5" s="1"/>
  <c r="I77" i="5"/>
  <c r="L77" i="5"/>
  <c r="M77" i="5"/>
  <c r="I78" i="5"/>
  <c r="L78" i="5"/>
  <c r="M78" i="5"/>
  <c r="I79" i="5"/>
  <c r="L79" i="5"/>
  <c r="M79" i="5"/>
  <c r="I80" i="5"/>
  <c r="M80" i="5" s="1"/>
  <c r="L80" i="5"/>
  <c r="I81" i="5"/>
  <c r="M81" i="5" s="1"/>
  <c r="L81" i="5"/>
  <c r="I82" i="5"/>
  <c r="L82" i="5"/>
  <c r="M82" i="5"/>
  <c r="I83" i="5"/>
  <c r="L83" i="5"/>
  <c r="M83" i="5"/>
  <c r="I84" i="5"/>
  <c r="M84" i="5" s="1"/>
  <c r="L84" i="5"/>
  <c r="I85" i="5"/>
  <c r="L85" i="5"/>
  <c r="M85" i="5"/>
  <c r="I86" i="5"/>
  <c r="L86" i="5"/>
  <c r="M86" i="5"/>
  <c r="I87" i="5"/>
  <c r="M87" i="5" s="1"/>
  <c r="L87" i="5"/>
  <c r="I88" i="5"/>
  <c r="M88" i="5" s="1"/>
  <c r="L88" i="5"/>
  <c r="I89" i="5"/>
  <c r="M89" i="5" s="1"/>
  <c r="L89" i="5"/>
  <c r="I90" i="5"/>
  <c r="L90" i="5"/>
  <c r="M90" i="5"/>
  <c r="I91" i="5"/>
  <c r="L91" i="5"/>
  <c r="M91" i="5"/>
  <c r="I92" i="5"/>
  <c r="M92" i="5" s="1"/>
  <c r="L92" i="5"/>
  <c r="I93" i="5"/>
  <c r="L93" i="5"/>
  <c r="M93" i="5"/>
  <c r="I94" i="5"/>
  <c r="M94" i="5" s="1"/>
  <c r="L94" i="5"/>
  <c r="I95" i="5"/>
  <c r="M95" i="5" s="1"/>
  <c r="L95" i="5"/>
  <c r="I96" i="5"/>
  <c r="M96" i="5" s="1"/>
  <c r="L96" i="5"/>
  <c r="I97" i="5"/>
  <c r="M97" i="5" s="1"/>
  <c r="L97" i="5"/>
  <c r="I98" i="5"/>
  <c r="M98" i="5" s="1"/>
  <c r="L98" i="5"/>
  <c r="I99" i="5"/>
  <c r="L99" i="5"/>
  <c r="M99" i="5"/>
  <c r="I100" i="5"/>
  <c r="L100" i="5"/>
  <c r="M100" i="5"/>
  <c r="I101" i="5"/>
  <c r="M101" i="5" s="1"/>
  <c r="L101" i="5"/>
  <c r="I102" i="5"/>
  <c r="L102" i="5"/>
  <c r="M102" i="5"/>
  <c r="I103" i="5"/>
  <c r="L103" i="5"/>
  <c r="M103" i="5"/>
  <c r="I104" i="5"/>
  <c r="L104" i="5"/>
  <c r="M104" i="5"/>
  <c r="I105" i="5"/>
  <c r="M105" i="5" s="1"/>
  <c r="L105" i="5"/>
  <c r="I106" i="5"/>
  <c r="M106" i="5" s="1"/>
  <c r="L106" i="5"/>
  <c r="I107" i="5"/>
  <c r="L107" i="5"/>
  <c r="M107" i="5"/>
  <c r="I108" i="5"/>
  <c r="M108" i="5" s="1"/>
  <c r="L108" i="5"/>
  <c r="I109" i="5"/>
  <c r="J109" i="5"/>
  <c r="L109" i="5"/>
  <c r="I110" i="5"/>
  <c r="M110" i="5" s="1"/>
  <c r="L110" i="5"/>
  <c r="I111" i="5"/>
  <c r="M111" i="5" s="1"/>
  <c r="L111" i="5"/>
  <c r="I112" i="5"/>
  <c r="J112" i="5"/>
  <c r="L112" i="5"/>
  <c r="I113" i="5"/>
  <c r="L113" i="5"/>
  <c r="M113" i="5"/>
  <c r="I114" i="5"/>
  <c r="J114" i="5"/>
  <c r="L114" i="5"/>
  <c r="I115" i="5"/>
  <c r="M115" i="5" s="1"/>
  <c r="L115" i="5"/>
  <c r="I116" i="5"/>
  <c r="M116" i="5" s="1"/>
  <c r="L116" i="5"/>
  <c r="I117" i="5"/>
  <c r="L117" i="5"/>
  <c r="M117" i="5"/>
  <c r="I118" i="5"/>
  <c r="M118" i="5" s="1"/>
  <c r="L118" i="5"/>
  <c r="I119" i="5"/>
  <c r="M119" i="5" s="1"/>
  <c r="L119" i="5"/>
  <c r="I120" i="5"/>
  <c r="M120" i="5" s="1"/>
  <c r="L120" i="5"/>
  <c r="I121" i="5"/>
  <c r="L121" i="5"/>
  <c r="M121" i="5"/>
  <c r="I122" i="5"/>
  <c r="L122" i="5"/>
  <c r="M122" i="5"/>
  <c r="I123" i="5"/>
  <c r="M123" i="5" s="1"/>
  <c r="L123" i="5"/>
  <c r="I124" i="5"/>
  <c r="L124" i="5"/>
  <c r="M124" i="5"/>
  <c r="I125" i="5"/>
  <c r="L125" i="5"/>
  <c r="M125" i="5"/>
  <c r="I126" i="5"/>
  <c r="M126" i="5" s="1"/>
  <c r="L126" i="5"/>
  <c r="I127" i="5"/>
  <c r="L127" i="5"/>
  <c r="M127" i="5"/>
  <c r="I128" i="5"/>
  <c r="L128" i="5"/>
  <c r="M128" i="5"/>
  <c r="I129" i="5"/>
  <c r="M129" i="5" s="1"/>
  <c r="L129" i="5"/>
  <c r="I130" i="5"/>
  <c r="M130" i="5" s="1"/>
  <c r="L130" i="5"/>
  <c r="I131" i="5"/>
  <c r="M131" i="5" s="1"/>
  <c r="L131" i="5"/>
  <c r="I132" i="5"/>
  <c r="L132" i="5"/>
  <c r="M132" i="5"/>
  <c r="I133" i="5"/>
  <c r="L133" i="5"/>
  <c r="M133" i="5"/>
  <c r="I134" i="5"/>
  <c r="M134" i="5" s="1"/>
  <c r="L134" i="5"/>
  <c r="I135" i="5"/>
  <c r="L135" i="5"/>
  <c r="M135" i="5"/>
  <c r="I136" i="5"/>
  <c r="M136" i="5" s="1"/>
  <c r="L136" i="5"/>
  <c r="I137" i="5"/>
  <c r="M137" i="5" s="1"/>
  <c r="L137" i="5"/>
  <c r="I138" i="5"/>
  <c r="M138" i="5" s="1"/>
  <c r="L138" i="5"/>
  <c r="I139" i="5"/>
  <c r="L139" i="5"/>
  <c r="M139" i="5"/>
  <c r="I140" i="5"/>
  <c r="M140" i="5" s="1"/>
  <c r="L140" i="5"/>
  <c r="I141" i="5"/>
  <c r="M141" i="5" s="1"/>
  <c r="L141" i="5"/>
  <c r="I142" i="5"/>
  <c r="L142" i="5"/>
  <c r="M142" i="5"/>
  <c r="I143" i="5"/>
  <c r="M143" i="5" s="1"/>
  <c r="L143" i="5"/>
  <c r="I144" i="5"/>
  <c r="M144" i="5" s="1"/>
  <c r="L144" i="5"/>
  <c r="I145" i="5"/>
  <c r="M145" i="5" s="1"/>
  <c r="L145" i="5"/>
  <c r="L10" i="5"/>
  <c r="J10" i="5"/>
  <c r="I10" i="5"/>
  <c r="L18" i="5"/>
  <c r="J18" i="5"/>
  <c r="I18" i="5"/>
  <c r="L12" i="5"/>
  <c r="I12" i="5"/>
  <c r="M12" i="5" s="1"/>
  <c r="L11" i="5"/>
  <c r="I11" i="5"/>
  <c r="M11" i="5" s="1"/>
  <c r="L14" i="5"/>
  <c r="I14" i="5"/>
  <c r="M14" i="5" s="1"/>
  <c r="L13" i="5"/>
  <c r="I13" i="5"/>
  <c r="M13" i="5" s="1"/>
  <c r="L17" i="5"/>
  <c r="I17" i="5"/>
  <c r="M17" i="5" s="1"/>
  <c r="L16" i="5"/>
  <c r="I16" i="5"/>
  <c r="M16" i="5" s="1"/>
  <c r="L15" i="5"/>
  <c r="I15" i="5"/>
  <c r="M15" i="5" s="1"/>
  <c r="L20" i="5"/>
  <c r="I20" i="5"/>
  <c r="M20" i="5" s="1"/>
  <c r="L19" i="5"/>
  <c r="I19" i="5"/>
  <c r="M19" i="5" s="1"/>
  <c r="L24" i="5"/>
  <c r="I24" i="5"/>
  <c r="M24" i="5" s="1"/>
  <c r="L23" i="5"/>
  <c r="I23" i="5"/>
  <c r="M23" i="5" s="1"/>
  <c r="L22" i="5"/>
  <c r="I22" i="5"/>
  <c r="M22" i="5" s="1"/>
  <c r="L21" i="5"/>
  <c r="I21" i="5"/>
  <c r="M21" i="5" s="1"/>
  <c r="L27" i="5"/>
  <c r="I27" i="5"/>
  <c r="M27" i="5" s="1"/>
  <c r="L26" i="5"/>
  <c r="I26" i="5"/>
  <c r="M26" i="5" s="1"/>
  <c r="L25" i="5"/>
  <c r="I25" i="5"/>
  <c r="M25" i="5" s="1"/>
  <c r="I28" i="5"/>
  <c r="M28" i="5" s="1"/>
  <c r="L28" i="5"/>
  <c r="I29" i="5"/>
  <c r="L29" i="5"/>
  <c r="M29" i="5"/>
  <c r="I30" i="5"/>
  <c r="L30" i="5"/>
  <c r="M30" i="5"/>
  <c r="I31" i="5"/>
  <c r="M31" i="5" s="1"/>
  <c r="L31" i="5"/>
  <c r="I32" i="5"/>
  <c r="L32" i="5"/>
  <c r="M32" i="5"/>
  <c r="I33" i="5"/>
  <c r="J33" i="5"/>
  <c r="L33" i="5"/>
  <c r="I34" i="5"/>
  <c r="J34" i="5"/>
  <c r="L34" i="5"/>
  <c r="I35" i="5"/>
  <c r="M35" i="5" s="1"/>
  <c r="L35" i="5"/>
  <c r="I36" i="5"/>
  <c r="M36" i="5" s="1"/>
  <c r="L36" i="5"/>
  <c r="I37" i="5"/>
  <c r="M37" i="5" s="1"/>
  <c r="L37" i="5"/>
  <c r="I38" i="5"/>
  <c r="M38" i="5" s="1"/>
  <c r="L38" i="5"/>
  <c r="I39" i="5"/>
  <c r="L39" i="5"/>
  <c r="M39" i="5"/>
  <c r="I40" i="5"/>
  <c r="M40" i="5" s="1"/>
  <c r="L40" i="5"/>
  <c r="I41" i="5"/>
  <c r="M41" i="5" s="1"/>
  <c r="L41" i="5"/>
  <c r="I42" i="5"/>
  <c r="M42" i="5" s="1"/>
  <c r="L42" i="5"/>
  <c r="I43" i="5"/>
  <c r="J43" i="5"/>
  <c r="L43" i="5"/>
  <c r="I44" i="5"/>
  <c r="M44" i="5" s="1"/>
  <c r="L44" i="5"/>
  <c r="I45" i="5"/>
  <c r="M45" i="5" s="1"/>
  <c r="L45" i="5"/>
  <c r="I46" i="5"/>
  <c r="L46" i="5"/>
  <c r="M46" i="5"/>
  <c r="I47" i="5"/>
  <c r="L47" i="5"/>
  <c r="M47" i="5"/>
  <c r="I48" i="5"/>
  <c r="M48" i="5" s="1"/>
  <c r="L48" i="5"/>
  <c r="I49" i="5"/>
  <c r="L49" i="5"/>
  <c r="M49" i="5"/>
  <c r="I50" i="5"/>
  <c r="L50" i="5"/>
  <c r="M50" i="5"/>
  <c r="I51" i="5"/>
  <c r="M51" i="5" s="1"/>
  <c r="L51" i="5"/>
  <c r="I52" i="5"/>
  <c r="M52" i="5" s="1"/>
  <c r="L52" i="5"/>
  <c r="I53" i="5"/>
  <c r="L53" i="5"/>
  <c r="M53" i="5"/>
  <c r="I54" i="5"/>
  <c r="M54" i="5" s="1"/>
  <c r="L54" i="5"/>
  <c r="I55" i="5"/>
  <c r="M55" i="5" s="1"/>
  <c r="L55" i="5"/>
  <c r="I56" i="5"/>
  <c r="L56" i="5"/>
  <c r="M56" i="5"/>
  <c r="I57" i="5"/>
  <c r="L57" i="5"/>
  <c r="M57" i="5"/>
  <c r="I58" i="5"/>
  <c r="M58" i="5" s="1"/>
  <c r="L58" i="5"/>
  <c r="I59" i="5"/>
  <c r="L59" i="5"/>
  <c r="M59" i="5"/>
  <c r="I60" i="5"/>
  <c r="L60" i="5"/>
  <c r="M60" i="5"/>
  <c r="I61" i="5"/>
  <c r="M61" i="5" s="1"/>
  <c r="L61" i="5"/>
  <c r="I62" i="5"/>
  <c r="M62" i="5" s="1"/>
  <c r="L62" i="5"/>
  <c r="I63" i="5"/>
  <c r="L63" i="5"/>
  <c r="M63" i="5"/>
  <c r="I64" i="5"/>
  <c r="J64" i="5"/>
  <c r="L64" i="5"/>
  <c r="I65" i="5"/>
  <c r="M65" i="5" s="1"/>
  <c r="L65" i="5"/>
  <c r="I66" i="5"/>
  <c r="L66" i="5"/>
  <c r="M66" i="5"/>
  <c r="I67" i="5"/>
  <c r="J67" i="5"/>
  <c r="L67" i="5"/>
  <c r="I68" i="5"/>
  <c r="M68" i="5" s="1"/>
  <c r="L68" i="5"/>
  <c r="I69" i="5"/>
  <c r="M69" i="5" s="1"/>
  <c r="L69" i="5"/>
  <c r="I70" i="5"/>
  <c r="M70" i="5" s="1"/>
  <c r="L70" i="5"/>
  <c r="I71" i="5"/>
  <c r="M71" i="5" s="1"/>
  <c r="L71" i="5"/>
  <c r="I72" i="5"/>
  <c r="L72" i="5"/>
  <c r="M72" i="5"/>
  <c r="I73" i="5"/>
  <c r="J73" i="5"/>
  <c r="L73" i="5"/>
  <c r="I74" i="5"/>
  <c r="M74" i="5" s="1"/>
  <c r="L74" i="5"/>
  <c r="I75" i="5"/>
  <c r="J75" i="5"/>
  <c r="L75" i="5"/>
  <c r="M319" i="5" l="1"/>
  <c r="M219" i="5"/>
  <c r="M270" i="5"/>
  <c r="M323" i="5"/>
  <c r="M315" i="5"/>
  <c r="M282" i="5"/>
  <c r="M303" i="5"/>
  <c r="M109" i="5"/>
  <c r="M162" i="5"/>
  <c r="M169" i="5"/>
  <c r="M180" i="5"/>
  <c r="M188" i="5"/>
  <c r="M206" i="5"/>
  <c r="M251" i="5"/>
  <c r="M233" i="5"/>
  <c r="M210" i="5"/>
  <c r="M338" i="5"/>
  <c r="M322" i="5"/>
  <c r="M304" i="5"/>
  <c r="M296" i="5"/>
  <c r="M284" i="5"/>
  <c r="M325" i="5"/>
  <c r="M314" i="5"/>
  <c r="M345" i="5" s="1"/>
  <c r="M260" i="5"/>
  <c r="M73" i="5"/>
  <c r="M112" i="5"/>
  <c r="M268" i="5"/>
  <c r="M217" i="5"/>
  <c r="M10" i="5"/>
  <c r="M114" i="5"/>
  <c r="M157" i="5"/>
  <c r="M164" i="5"/>
  <c r="M171" i="5"/>
  <c r="M187" i="5"/>
  <c r="M195" i="5"/>
  <c r="M18" i="5"/>
  <c r="M75" i="5"/>
  <c r="M34" i="5"/>
  <c r="M64" i="5"/>
  <c r="M67" i="5"/>
  <c r="M43" i="5"/>
  <c r="M33" i="5"/>
  <c r="M278" i="5" l="1"/>
  <c r="M76" i="5"/>
  <c r="M146" i="5"/>
  <c r="M207" i="5"/>
</calcChain>
</file>

<file path=xl/sharedStrings.xml><?xml version="1.0" encoding="utf-8"?>
<sst xmlns="http://schemas.openxmlformats.org/spreadsheetml/2006/main" count="688" uniqueCount="340">
  <si>
    <t>TOTAL PROFIT OF FEB MONTH</t>
  </si>
  <si>
    <t>BUY</t>
  </si>
  <si>
    <t>INDIANB 820PE</t>
  </si>
  <si>
    <t>BPCL 365CE </t>
  </si>
  <si>
    <t> TMPV 355CE</t>
  </si>
  <si>
    <t>SBIN 955PE</t>
  </si>
  <si>
    <t> NIFTY 24700PE</t>
  </si>
  <si>
    <t>HDFCAMC 2500CE</t>
  </si>
  <si>
    <t>INDIGO 4950CE </t>
  </si>
  <si>
    <t>TIINIDA 2500CE</t>
  </si>
  <si>
    <t>NIFTY 25800CE</t>
  </si>
  <si>
    <t>RECLTD 380CE</t>
  </si>
  <si>
    <t>MAXHEALTH 1040CE</t>
  </si>
  <si>
    <t>JINDALSTEL 1190CE</t>
  </si>
  <si>
    <t>M&amp;M 3500PE </t>
  </si>
  <si>
    <t>SHRIRAMFIN 970PE</t>
  </si>
  <si>
    <t> NIFTY 25650PE</t>
  </si>
  <si>
    <t> DRREDDY 1250CE</t>
  </si>
  <si>
    <t>LICHSGFIN 510PE</t>
  </si>
  <si>
    <t>HDFCLIFE 710PE</t>
  </si>
  <si>
    <t>NIFTY 25500PE</t>
  </si>
  <si>
    <t> AMBUJACEM 520PE</t>
  </si>
  <si>
    <t>SBILIFE 2040CE</t>
  </si>
  <si>
    <t>M&amp;M 3600CE </t>
  </si>
  <si>
    <t>TRENT 4100CE</t>
  </si>
  <si>
    <t>DRREDDY 1260CE</t>
  </si>
  <si>
    <t> IRCTC 640CE</t>
  </si>
  <si>
    <t>ANGELONE 2800CE</t>
  </si>
  <si>
    <t>CAMS 750CE</t>
  </si>
  <si>
    <t>ASTRAL 1540CE</t>
  </si>
  <si>
    <t>DLF 660PE</t>
  </si>
  <si>
    <t>UNOMINDA 1260CE</t>
  </si>
  <si>
    <t>NIFTY 26000CE</t>
  </si>
  <si>
    <t>SUPREMEIND 3800CE</t>
  </si>
  <si>
    <t>MFSL 1840CE</t>
  </si>
  <si>
    <t>HAL 4200CE</t>
  </si>
  <si>
    <t>CUMMINSIND 4500CE </t>
  </si>
  <si>
    <t>NIFTY 25500CE</t>
  </si>
  <si>
    <t>DIXON 12000CE </t>
  </si>
  <si>
    <t>DIVISLAB 6250CE</t>
  </si>
  <si>
    <t>HDFCBANK 925CE</t>
  </si>
  <si>
    <t> NIFTY 25500CE</t>
  </si>
  <si>
    <t>PERSISTENT 5800CE</t>
  </si>
  <si>
    <t>SBIN 1220CE </t>
  </si>
  <si>
    <t>INDIANB 900CE</t>
  </si>
  <si>
    <t>CUMMINSIND 4600CE</t>
  </si>
  <si>
    <t>ADANIENT 2180PE</t>
  </si>
  <si>
    <t>DLF 640PE</t>
  </si>
  <si>
    <t>PROFIT</t>
  </si>
  <si>
    <t>POINTS</t>
  </si>
  <si>
    <t>TG3</t>
  </si>
  <si>
    <t>TG2</t>
  </si>
  <si>
    <t>TG1</t>
  </si>
  <si>
    <t>PROFIT/LOSS</t>
  </si>
  <si>
    <t>TOTAL</t>
  </si>
  <si>
    <t>AMOUNT(RS.)</t>
  </si>
  <si>
    <t>TARGETS</t>
  </si>
  <si>
    <t>COST LEVEL</t>
  </si>
  <si>
    <t>LOT</t>
  </si>
  <si>
    <t>ORDER</t>
  </si>
  <si>
    <t>INSTRUMENT</t>
  </si>
  <si>
    <t>DATE</t>
  </si>
  <si>
    <t>TRADESTONE RESEARCH SERVICES</t>
  </si>
  <si>
    <t>BEL 450CE</t>
  </si>
  <si>
    <t>AXISBANK 1370CE</t>
  </si>
  <si>
    <t>NIFTY 25650CE</t>
  </si>
  <si>
    <t> LT 4360CE </t>
  </si>
  <si>
    <t> PERSISTANT 4900PE</t>
  </si>
  <si>
    <t>NIFTY 25700PE</t>
  </si>
  <si>
    <t>ADANIENT 2200CE</t>
  </si>
  <si>
    <t>KOTAKBANK 430CE</t>
  </si>
  <si>
    <t>POWERGRID 305CE</t>
  </si>
  <si>
    <t>POLYCAB 8200CE</t>
  </si>
  <si>
    <t>ASTRAL 1660CE</t>
  </si>
  <si>
    <t>NIFTY 25650PE</t>
  </si>
  <si>
    <t> HINDALCO 940CE</t>
  </si>
  <si>
    <t>LT 4320CE</t>
  </si>
  <si>
    <t> LUPIN 2320CE </t>
  </si>
  <si>
    <t>BEL 445CE</t>
  </si>
  <si>
    <t>TOTAL PROFIT OF JAN MONTH</t>
  </si>
  <si>
    <t>TATAPOWER 380CE</t>
  </si>
  <si>
    <t>ASHOKLEY 183CE</t>
  </si>
  <si>
    <t> INDUSINDBK 880CE</t>
  </si>
  <si>
    <t>LT 4180CE</t>
  </si>
  <si>
    <t>BHARTIARTL 2120CE</t>
  </si>
  <si>
    <t>BSE 2700CE </t>
  </si>
  <si>
    <t>ULTRATECH 12000CE</t>
  </si>
  <si>
    <t>M&amp;M 3850CE</t>
  </si>
  <si>
    <t>ASIANPAINTS 2800CE</t>
  </si>
  <si>
    <t>NIFTY 26350CE</t>
  </si>
  <si>
    <t>BAJAJ FINSRV 2080CE </t>
  </si>
  <si>
    <t>INDUSINDBK 920CE</t>
  </si>
  <si>
    <t>ICICIGI 2000CE</t>
  </si>
  <si>
    <t>SBILIFE 2100CE</t>
  </si>
  <si>
    <t> BHEL 305CE </t>
  </si>
  <si>
    <t>NIFTY 26150PE </t>
  </si>
  <si>
    <t>BAJAJ-AUTO 9800CE</t>
  </si>
  <si>
    <t>BDL 1560CE </t>
  </si>
  <si>
    <t>GAIL 167PE</t>
  </si>
  <si>
    <t>NIFTY 26100PE </t>
  </si>
  <si>
    <t>DMART 3900CE</t>
  </si>
  <si>
    <t>ASTRAL 1440PE</t>
  </si>
  <si>
    <t> NIFTY 25650PE </t>
  </si>
  <si>
    <t> MAZDOCK 2480PE</t>
  </si>
  <si>
    <t>BSE 2450CE </t>
  </si>
  <si>
    <t>NIFTY 25800CE </t>
  </si>
  <si>
    <t> ICICIBANK 1430CE </t>
  </si>
  <si>
    <t>INDUSINDBK 940CE</t>
  </si>
  <si>
    <t>AXISBANK 1290CE </t>
  </si>
  <si>
    <t>NIFTY 25700CE </t>
  </si>
  <si>
    <t>NIFTY 25750CE</t>
  </si>
  <si>
    <t>CAMS 730CE</t>
  </si>
  <si>
    <t>M&amp;M 3700CE</t>
  </si>
  <si>
    <t>COFORGE 1720CE</t>
  </si>
  <si>
    <t>CANBK 160CE </t>
  </si>
  <si>
    <t> INDIGO 4950CE</t>
  </si>
  <si>
    <t>ASHOKLEY 188CE</t>
  </si>
  <si>
    <t>HINDUNILVR 2420CE</t>
  </si>
  <si>
    <t>LTF 305CE </t>
  </si>
  <si>
    <t>NIFTY 25150PE</t>
  </si>
  <si>
    <t>ICICIBANK 1350PE</t>
  </si>
  <si>
    <t>SUPREMEIND 3300PE </t>
  </si>
  <si>
    <t>BPCL 345PE </t>
  </si>
  <si>
    <t>BANKINDIA 168CE</t>
  </si>
  <si>
    <t xml:space="preserve">CANBK 155CE </t>
  </si>
  <si>
    <t>HINDALCO 940CE</t>
  </si>
  <si>
    <t>MUTHOOTFIN 3850PE</t>
  </si>
  <si>
    <t>DLF 610PE</t>
  </si>
  <si>
    <t>NIFTY 25250PE</t>
  </si>
  <si>
    <t>AGNELONE 2700CE</t>
  </si>
  <si>
    <t>BAJAJ-AUTO 9800CE </t>
  </si>
  <si>
    <t>NIFTY 25250CE</t>
  </si>
  <si>
    <t>OIL 445CE</t>
  </si>
  <si>
    <t>NIFTY 25100PE</t>
  </si>
  <si>
    <t>BAJAJFINSRV 1940PE </t>
  </si>
  <si>
    <t>IOC 161CE</t>
  </si>
  <si>
    <t>APOLLOHOSP 6900CE</t>
  </si>
  <si>
    <t>NIFTY 25350CE </t>
  </si>
  <si>
    <t>HAL 4500CE</t>
  </si>
  <si>
    <t>ETERNAL 260CE</t>
  </si>
  <si>
    <t>NTPC 357.50CE</t>
  </si>
  <si>
    <t>LT 3880CE</t>
  </si>
  <si>
    <t>AXISBANK 1350CE </t>
  </si>
  <si>
    <t>TECHM 1400CE</t>
  </si>
  <si>
    <t>TOTAL PROFIT OF MARCH MONTH</t>
  </si>
  <si>
    <t>ICICIBANK 1390PE</t>
  </si>
  <si>
    <t>NIFTY 25400PE</t>
  </si>
  <si>
    <t>INOXWIND 90PE</t>
  </si>
  <si>
    <t>SBICARD 760PE</t>
  </si>
  <si>
    <t>NIFTY 24950PE</t>
  </si>
  <si>
    <t>SBIN 1180PE</t>
  </si>
  <si>
    <t>GLENMARK 2100PE</t>
  </si>
  <si>
    <t>CUMMINSIND 4750CE</t>
  </si>
  <si>
    <t>RELIANCE 1400CE</t>
  </si>
  <si>
    <t>NIFTY 24700CE</t>
  </si>
  <si>
    <t>BDL 1300CE</t>
  </si>
  <si>
    <t>SBIN 1160PE</t>
  </si>
  <si>
    <t>NIFTY 24700PE</t>
  </si>
  <si>
    <t>AXISBANK 1310PE</t>
  </si>
  <si>
    <t>NIFTY 24600CE</t>
  </si>
  <si>
    <t>AUBANK 920PE</t>
  </si>
  <si>
    <t>HAL 4100CE</t>
  </si>
  <si>
    <t>LTM 4400CE</t>
  </si>
  <si>
    <t>ALKEM 5600CE</t>
  </si>
  <si>
    <t>TVSMOTORS 3740CE</t>
  </si>
  <si>
    <t>NIFTY 24100CE</t>
  </si>
  <si>
    <t xml:space="preserve">INFY 1300PE </t>
  </si>
  <si>
    <t>BRITANNIA 5950PE</t>
  </si>
  <si>
    <t>AXISBANK 1290PE</t>
  </si>
  <si>
    <t>BHARTIARTL 1800PE</t>
  </si>
  <si>
    <t>INFY 1280PE</t>
  </si>
  <si>
    <t>TATAPOWER 392.50CE</t>
  </si>
  <si>
    <t>ASHOKLAY 175PE</t>
  </si>
  <si>
    <t>SBIN 1080CE</t>
  </si>
  <si>
    <t xml:space="preserve">BAJFINANCE 870PE </t>
  </si>
  <si>
    <t>LT 3600PE</t>
  </si>
  <si>
    <t>MUTHOOTFIN 3300CE</t>
  </si>
  <si>
    <t>DRREDDY 1280PE</t>
  </si>
  <si>
    <t xml:space="preserve">TITAN 4000PE </t>
  </si>
  <si>
    <t>ALKEM 52000PE</t>
  </si>
  <si>
    <t>BHARTIARTL 1820CE</t>
  </si>
  <si>
    <t>M&amp;M3150CE</t>
  </si>
  <si>
    <t>PFC 430CE</t>
  </si>
  <si>
    <t>PRESTIGE 1300CE</t>
  </si>
  <si>
    <t>OIL 465PE</t>
  </si>
  <si>
    <t>GLENMARK 2240CE</t>
  </si>
  <si>
    <t>BSE 2900PE</t>
  </si>
  <si>
    <t>DIXON 10100PE</t>
  </si>
  <si>
    <t>NIFTY 23400CE</t>
  </si>
  <si>
    <t>INFY 1260CE</t>
  </si>
  <si>
    <t>DRREDDY 1300CE</t>
  </si>
  <si>
    <t>SHRIRAMFIN 930PE</t>
  </si>
  <si>
    <t>TORRENTPHARMA 4200PE</t>
  </si>
  <si>
    <t>CDSL 1140PE</t>
  </si>
  <si>
    <t>BDL 1140PE</t>
  </si>
  <si>
    <t>NIFTY 22600PE</t>
  </si>
  <si>
    <t>JSWSTEEL 1120PE</t>
  </si>
  <si>
    <t>PGEL 480PE</t>
  </si>
  <si>
    <t>NIFTY 23600CE</t>
  </si>
  <si>
    <t>BHARTIARTL 1840CE</t>
  </si>
  <si>
    <t xml:space="preserve">MARUTI 13000CE </t>
  </si>
  <si>
    <t>BHEL 265CE</t>
  </si>
  <si>
    <t>LUPIN 2360CE</t>
  </si>
  <si>
    <t>LTF 245PE</t>
  </si>
  <si>
    <t>SHRIRAMFIN 870PE</t>
  </si>
  <si>
    <t>PGEL 470PE</t>
  </si>
  <si>
    <t>JINDALSTEL 1100PE</t>
  </si>
  <si>
    <t>TOTAL PROFIT OF MAY MONTH</t>
  </si>
  <si>
    <t>BDL 1380CE </t>
  </si>
  <si>
    <t>BAJFINANCE 950CE</t>
  </si>
  <si>
    <t>RELIANCE 1450CE</t>
  </si>
  <si>
    <t>COLPAL 2160CE</t>
  </si>
  <si>
    <t>NIFTY 24250CE</t>
  </si>
  <si>
    <t>HYUNDAI 1840CE</t>
  </si>
  <si>
    <t>TITAN 4450CE </t>
  </si>
  <si>
    <t>GODREJPROP 1840PE</t>
  </si>
  <si>
    <t>AUROPHARMA 1400CE </t>
  </si>
  <si>
    <t>SRF 2500PE </t>
  </si>
  <si>
    <t>AMBERENT 8400CE</t>
  </si>
  <si>
    <t>SBILIFE 1840CE</t>
  </si>
  <si>
    <t>INFY 1170PE</t>
  </si>
  <si>
    <t> NIFTY 24000PE</t>
  </si>
  <si>
    <t>ASTRAL 1580CE</t>
  </si>
  <si>
    <t> LAURASLEB 1210CE</t>
  </si>
  <si>
    <t>POLYCAB 9100CE</t>
  </si>
  <si>
    <t>NIFTY 24500CE </t>
  </si>
  <si>
    <t>HDFCLIFE 625CE</t>
  </si>
  <si>
    <t>PIDILITE 1480CE </t>
  </si>
  <si>
    <t>NIFTY 24200PE</t>
  </si>
  <si>
    <t> HYUNDAI 1900CE </t>
  </si>
  <si>
    <t> INDIGO 4350PE</t>
  </si>
  <si>
    <t>SUNPHARMA 1880CE </t>
  </si>
  <si>
    <t>NIFTY 23900PE</t>
  </si>
  <si>
    <t>INFY 1130PE</t>
  </si>
  <si>
    <t> POLYCAB 9300CE </t>
  </si>
  <si>
    <t>ASIANPAINTS 2580CE</t>
  </si>
  <si>
    <t>TVSMOTOR 3500PE</t>
  </si>
  <si>
    <t>SBIN 970PE </t>
  </si>
  <si>
    <t>NIFTY 23400PE</t>
  </si>
  <si>
    <t>GODREJPROP 1720PE</t>
  </si>
  <si>
    <t>TECHM 1340PE </t>
  </si>
  <si>
    <t> DLF 560PE</t>
  </si>
  <si>
    <t> BSE 4050CE </t>
  </si>
  <si>
    <t>INFY 1130CE </t>
  </si>
  <si>
    <t>HINUNILVR 2300CE</t>
  </si>
  <si>
    <t>UNITEDSPR 1330CE</t>
  </si>
  <si>
    <t> NIFTY 23600PE</t>
  </si>
  <si>
    <t>HAL 4200PE</t>
  </si>
  <si>
    <t>COFORGE 1320CE</t>
  </si>
  <si>
    <t>NIFTY 23500PE </t>
  </si>
  <si>
    <t> HCLTECH 1180CE</t>
  </si>
  <si>
    <t> TMPV 360CE</t>
  </si>
  <si>
    <t>VOLTAS 1280CE</t>
  </si>
  <si>
    <t> TRENT 4100CE</t>
  </si>
  <si>
    <t>OPTION TRACKSHEET MAY-2026</t>
  </si>
  <si>
    <t>PERSISTANCE 5200CE</t>
  </si>
  <si>
    <t>NIFTY 23800CE</t>
  </si>
  <si>
    <t> TVSMOTORS 3360CE </t>
  </si>
  <si>
    <t>LUPIN 2280CE</t>
  </si>
  <si>
    <t>ADANIENSOL 1380CE </t>
  </si>
  <si>
    <t>BAJAJFINSV 1760CE </t>
  </si>
  <si>
    <t>ASIANPAINTS 2620CE </t>
  </si>
  <si>
    <t>NIFTY 23900CE </t>
  </si>
  <si>
    <t xml:space="preserve">TRENT 4200CE </t>
  </si>
  <si>
    <t>LT 4020CE</t>
  </si>
  <si>
    <t xml:space="preserve">TATAELEXI 4300CE </t>
  </si>
  <si>
    <t>TMPV 390CE</t>
  </si>
  <si>
    <t>SBIN 980CE</t>
  </si>
  <si>
    <t xml:space="preserve">TATAPOWER 430CE </t>
  </si>
  <si>
    <t>NAUKARI 990CE</t>
  </si>
  <si>
    <t>INFY 1200CE</t>
  </si>
  <si>
    <t xml:space="preserve">BOSCHELTD </t>
  </si>
  <si>
    <t> BEL 410PE </t>
  </si>
  <si>
    <t>TOTAL PROFIT OF APRIL MONTH</t>
  </si>
  <si>
    <t xml:space="preserve"> BHARTIARTL 1760PE</t>
  </si>
  <si>
    <t>BSE 2900CE</t>
  </si>
  <si>
    <t>BIOCON 340PE </t>
  </si>
  <si>
    <t>ABB 6300CE </t>
  </si>
  <si>
    <t>NIFTY 22600PE </t>
  </si>
  <si>
    <t> TITAN 4200PE</t>
  </si>
  <si>
    <t> INFY 1330CE </t>
  </si>
  <si>
    <t> NIFTY 22900CE </t>
  </si>
  <si>
    <t>PERSISITANCE</t>
  </si>
  <si>
    <t>SUNPHARMA 1690PE</t>
  </si>
  <si>
    <t>PAYTM 1110CE</t>
  </si>
  <si>
    <t>CDSL 1280CE</t>
  </si>
  <si>
    <t>NIFTY 23800PE</t>
  </si>
  <si>
    <t>ICICIGI 1740PE</t>
  </si>
  <si>
    <t>INDHOTEL 620PE </t>
  </si>
  <si>
    <t> MAZDOCK 2420CE</t>
  </si>
  <si>
    <t>NIFTY 24100CE </t>
  </si>
  <si>
    <t>ASHOKLEY 177.50CE</t>
  </si>
  <si>
    <t>PGEL 490CE</t>
  </si>
  <si>
    <t>TATAPOWER 405CE</t>
  </si>
  <si>
    <t>ASTRAL 1620CE</t>
  </si>
  <si>
    <t> BHARTIARTL 1880CE</t>
  </si>
  <si>
    <t>SIEMANS 3500CE </t>
  </si>
  <si>
    <t> ANGELONE 295CE </t>
  </si>
  <si>
    <t> NIFTY 24300CE</t>
  </si>
  <si>
    <t xml:space="preserve">HAL 4250CE </t>
  </si>
  <si>
    <t>ABB 6750PE </t>
  </si>
  <si>
    <t>SRF 2520CE </t>
  </si>
  <si>
    <t> RELIANCE 1330PE </t>
  </si>
  <si>
    <t>NIFTY 24300PE</t>
  </si>
  <si>
    <t>POLYCAB 8100CE </t>
  </si>
  <si>
    <t>MAZDOCK 2600CE</t>
  </si>
  <si>
    <t> HINDUNILVR 2200CE</t>
  </si>
  <si>
    <t>NIFTY 24300CE</t>
  </si>
  <si>
    <t> ICICIBANK 1370CE </t>
  </si>
  <si>
    <t>ALKEM 5600CE </t>
  </si>
  <si>
    <t> ETERNAL 255CE </t>
  </si>
  <si>
    <t>TVSMOTORS 3780CE</t>
  </si>
  <si>
    <t>MAZDOCK 2700CE</t>
  </si>
  <si>
    <t xml:space="preserve"> VOLTAS 1460CE </t>
  </si>
  <si>
    <t>UNITEDSPR 1330CE </t>
  </si>
  <si>
    <t> POLICYBZR 1620CE</t>
  </si>
  <si>
    <t> EXIDEIND 340CE</t>
  </si>
  <si>
    <t>DIVISLAB 6300CE</t>
  </si>
  <si>
    <t>SRF 2500CE</t>
  </si>
  <si>
    <t> NIFTY 24100PE</t>
  </si>
  <si>
    <t>HINDUNILVR 2380CE</t>
  </si>
  <si>
    <t>NIFTY 24200CE </t>
  </si>
  <si>
    <t>ANGELONE 325PE</t>
  </si>
  <si>
    <t>INFY 1190PE</t>
  </si>
  <si>
    <t>DMART 4500PE</t>
  </si>
  <si>
    <t> RECLTD 375PE</t>
  </si>
  <si>
    <t>KFINTECH 970PE</t>
  </si>
  <si>
    <t>MARUTI 13000PE</t>
  </si>
  <si>
    <t>NIFTY 24000CE</t>
  </si>
  <si>
    <t>DIVISLAB 6600CE</t>
  </si>
  <si>
    <t>LICI 820CE</t>
  </si>
  <si>
    <t>HINDZINC 620CE</t>
  </si>
  <si>
    <t>NTPC 412.50CE </t>
  </si>
  <si>
    <t>JSWSTEEL 1310CE</t>
  </si>
  <si>
    <t>GRASIM 2820CE</t>
  </si>
  <si>
    <t>NIFTY 2400CE</t>
  </si>
  <si>
    <t> PERSISTENCE 4900CE </t>
  </si>
  <si>
    <t>TVSMOTORS 3600CE </t>
  </si>
  <si>
    <t>HINDUNILVR 2320CE </t>
  </si>
  <si>
    <t>DLF 605CE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</si>
</sst>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[$-409]d\-mmm\-yy;@"/>
    <numFmt numFmtId="166" formatCode="d/m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8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14"/>
      <color theme="0"/>
      <name val="Calibri"/>
      <family val="2"/>
    </font>
    <font>
      <b/>
      <sz val="2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5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54"/>
      </patternFill>
    </fill>
    <fill>
      <patternFill patternType="solid">
        <fgColor rgb="FF00B05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66" fontId="12" fillId="2" borderId="6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166" fontId="12" fillId="5" borderId="0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4" borderId="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165" fontId="7" fillId="0" borderId="7" xfId="1" applyNumberFormat="1" applyFont="1" applyFill="1" applyBorder="1" applyAlignment="1" applyProtection="1">
      <alignment horizontal="center" vertical="center"/>
    </xf>
    <xf numFmtId="0" fontId="0" fillId="0" borderId="7" xfId="0" applyBorder="1"/>
    <xf numFmtId="1" fontId="3" fillId="3" borderId="4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66" fontId="13" fillId="2" borderId="0" xfId="0" applyNumberFormat="1" applyFont="1" applyFill="1" applyBorder="1" applyAlignment="1">
      <alignment horizontal="center" vertical="center"/>
    </xf>
    <xf numFmtId="166" fontId="9" fillId="4" borderId="0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</cellXfs>
  <cellStyles count="2">
    <cellStyle name="Excel Built-in Normal 4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66675</xdr:rowOff>
    </xdr:from>
    <xdr:to>
      <xdr:col>1</xdr:col>
      <xdr:colOff>323850</xdr:colOff>
      <xdr:row>2</xdr:row>
      <xdr:rowOff>133350</xdr:rowOff>
    </xdr:to>
    <xdr:sp macro="" textlink="">
      <xdr:nvSpPr>
        <xdr:cNvPr id="2" name="CustomShape 1"/>
        <xdr:cNvSpPr>
          <a:spLocks noChangeArrowheads="1"/>
        </xdr:cNvSpPr>
      </xdr:nvSpPr>
      <xdr:spPr bwMode="auto">
        <a:xfrm>
          <a:off x="57150" y="257175"/>
          <a:ext cx="1209675" cy="257175"/>
        </a:xfrm>
        <a:custGeom>
          <a:avLst/>
          <a:gdLst>
            <a:gd name="T0" fmla="*/ 2147483647 w 914400"/>
            <a:gd name="T1" fmla="*/ 3 h 257175"/>
            <a:gd name="T2" fmla="*/ 2147483647 w 914400"/>
            <a:gd name="T3" fmla="*/ 3 h 257175"/>
            <a:gd name="T4" fmla="*/ 0 w 914400"/>
            <a:gd name="T5" fmla="*/ 3 h 257175"/>
            <a:gd name="T6" fmla="*/ 2147483647 w 914400"/>
            <a:gd name="T7" fmla="*/ 0 h 257175"/>
            <a:gd name="T8" fmla="*/ 0 60000 65536"/>
            <a:gd name="T9" fmla="*/ 0 60000 65536"/>
            <a:gd name="T10" fmla="*/ 0 60000 65536"/>
            <a:gd name="T11" fmla="*/ 0 60000 65536"/>
            <a:gd name="T12" fmla="*/ 0 w 914400"/>
            <a:gd name="T13" fmla="*/ 0 h 257175"/>
            <a:gd name="T14" fmla="*/ 914400 w 914400"/>
            <a:gd name="T15" fmla="*/ 257175 h 2571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14400" h="257175">
              <a:moveTo>
                <a:pt x="0" y="0"/>
              </a:moveTo>
              <a:lnTo>
                <a:pt x="3373" y="0"/>
              </a:lnTo>
              <a:lnTo>
                <a:pt x="3373" y="718"/>
              </a:lnTo>
              <a:lnTo>
                <a:pt x="0" y="71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5"/>
  <sheetViews>
    <sheetView tabSelected="1" workbookViewId="0">
      <selection activeCell="U14" sqref="U14"/>
    </sheetView>
  </sheetViews>
  <sheetFormatPr defaultRowHeight="14.4" x14ac:dyDescent="0.3"/>
  <cols>
    <col min="1" max="1" width="19.33203125" customWidth="1"/>
    <col min="2" max="2" width="23.44140625" customWidth="1"/>
    <col min="7" max="7" width="9.109375" customWidth="1"/>
    <col min="8" max="8" width="0.109375" hidden="1" customWidth="1"/>
    <col min="9" max="9" width="12.88671875" customWidth="1"/>
    <col min="10" max="10" width="12.5546875" customWidth="1"/>
    <col min="11" max="11" width="0.109375" hidden="1" customWidth="1"/>
    <col min="13" max="13" width="20.33203125" customWidth="1"/>
  </cols>
  <sheetData>
    <row r="1" spans="1:13" x14ac:dyDescent="0.3">
      <c r="A1" s="1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3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5.8" x14ac:dyDescent="0.3">
      <c r="A3" s="28" t="s">
        <v>62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8" x14ac:dyDescent="0.3">
      <c r="A4" s="29" t="s">
        <v>254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3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3"/>
    </row>
    <row r="6" spans="1:13" x14ac:dyDescent="0.3">
      <c r="A6" s="30" t="s">
        <v>61</v>
      </c>
      <c r="B6" s="27" t="s">
        <v>60</v>
      </c>
      <c r="C6" s="31" t="s">
        <v>59</v>
      </c>
      <c r="D6" s="27" t="s">
        <v>58</v>
      </c>
      <c r="E6" s="32" t="s">
        <v>57</v>
      </c>
      <c r="F6" s="27" t="s">
        <v>56</v>
      </c>
      <c r="G6" s="27"/>
      <c r="H6" s="27"/>
      <c r="I6" s="27" t="s">
        <v>55</v>
      </c>
      <c r="J6" s="27"/>
      <c r="K6" s="27"/>
      <c r="L6" s="20" t="s">
        <v>54</v>
      </c>
      <c r="M6" s="27" t="s">
        <v>53</v>
      </c>
    </row>
    <row r="7" spans="1:13" x14ac:dyDescent="0.3">
      <c r="A7" s="30"/>
      <c r="B7" s="27"/>
      <c r="C7" s="31"/>
      <c r="D7" s="27"/>
      <c r="E7" s="32"/>
      <c r="F7" s="20" t="s">
        <v>52</v>
      </c>
      <c r="G7" s="20" t="s">
        <v>51</v>
      </c>
      <c r="H7" s="20" t="s">
        <v>50</v>
      </c>
      <c r="I7" s="20" t="s">
        <v>52</v>
      </c>
      <c r="J7" s="20" t="s">
        <v>51</v>
      </c>
      <c r="K7" s="20" t="s">
        <v>50</v>
      </c>
      <c r="L7" s="20" t="s">
        <v>49</v>
      </c>
      <c r="M7" s="27"/>
    </row>
    <row r="8" spans="1:13" x14ac:dyDescent="0.3">
      <c r="A8" s="10"/>
      <c r="B8" s="10"/>
      <c r="C8" s="10"/>
      <c r="D8" s="10"/>
      <c r="E8" s="10"/>
      <c r="F8" s="10"/>
      <c r="G8" s="10"/>
      <c r="H8" s="10"/>
      <c r="I8" s="12" t="s">
        <v>48</v>
      </c>
      <c r="J8" s="12" t="s">
        <v>48</v>
      </c>
      <c r="K8" s="11"/>
      <c r="L8" s="20" t="s">
        <v>48</v>
      </c>
      <c r="M8" s="10"/>
    </row>
    <row r="9" spans="1:13" x14ac:dyDescent="0.3">
      <c r="A9" s="23"/>
      <c r="B9" s="8"/>
      <c r="C9" s="8"/>
      <c r="D9" s="8"/>
      <c r="E9" s="7"/>
      <c r="F9" s="7"/>
      <c r="G9" s="7"/>
      <c r="H9" s="7"/>
      <c r="I9" s="7"/>
      <c r="J9" s="7"/>
      <c r="K9" s="7"/>
      <c r="L9" s="7"/>
      <c r="M9" s="7"/>
    </row>
    <row r="10" spans="1:13" x14ac:dyDescent="0.3">
      <c r="A10" s="22">
        <v>46171</v>
      </c>
      <c r="B10" s="8" t="s">
        <v>271</v>
      </c>
      <c r="C10" s="8" t="s">
        <v>1</v>
      </c>
      <c r="D10" s="8">
        <v>25</v>
      </c>
      <c r="E10" s="8">
        <v>980</v>
      </c>
      <c r="F10" s="8">
        <v>1150</v>
      </c>
      <c r="G10" s="8">
        <v>1300</v>
      </c>
      <c r="H10" s="7"/>
      <c r="I10" s="8">
        <f t="shared" ref="I10:I27" si="0">(F10-E10)*D10</f>
        <v>4250</v>
      </c>
      <c r="J10" s="8">
        <f>(G10-E10)*D10</f>
        <v>8000</v>
      </c>
      <c r="K10" s="8"/>
      <c r="L10" s="8">
        <f>(G10-E10)</f>
        <v>320</v>
      </c>
      <c r="M10" s="18">
        <f>(I10+J10)</f>
        <v>12250</v>
      </c>
    </row>
    <row r="11" spans="1:13" x14ac:dyDescent="0.3">
      <c r="A11" s="22">
        <v>46171</v>
      </c>
      <c r="B11" s="8" t="s">
        <v>270</v>
      </c>
      <c r="C11" s="8" t="s">
        <v>1</v>
      </c>
      <c r="D11" s="8">
        <v>400</v>
      </c>
      <c r="E11" s="8">
        <v>40</v>
      </c>
      <c r="F11" s="8">
        <v>30.9</v>
      </c>
      <c r="G11" s="8">
        <v>0</v>
      </c>
      <c r="H11" s="7"/>
      <c r="I11" s="6">
        <f t="shared" si="0"/>
        <v>-3640.0000000000005</v>
      </c>
      <c r="J11" s="5">
        <v>0</v>
      </c>
      <c r="K11" s="4"/>
      <c r="L11" s="3">
        <f t="shared" ref="L11:L17" si="1">(F11-E11)</f>
        <v>-9.1000000000000014</v>
      </c>
      <c r="M11" s="2">
        <f t="shared" ref="M11:M17" si="2">K11+J11+I11</f>
        <v>-3640.0000000000005</v>
      </c>
    </row>
    <row r="12" spans="1:13" x14ac:dyDescent="0.3">
      <c r="A12" s="22">
        <v>46169</v>
      </c>
      <c r="B12" s="8" t="s">
        <v>269</v>
      </c>
      <c r="C12" s="8" t="s">
        <v>1</v>
      </c>
      <c r="D12" s="8">
        <v>375</v>
      </c>
      <c r="E12" s="8">
        <v>39</v>
      </c>
      <c r="F12" s="8">
        <v>49</v>
      </c>
      <c r="G12" s="8">
        <v>0</v>
      </c>
      <c r="H12" s="7"/>
      <c r="I12" s="6">
        <f t="shared" si="0"/>
        <v>3750</v>
      </c>
      <c r="J12" s="5">
        <v>0</v>
      </c>
      <c r="K12" s="4"/>
      <c r="L12" s="3">
        <f t="shared" si="1"/>
        <v>10</v>
      </c>
      <c r="M12" s="2">
        <f t="shared" si="2"/>
        <v>3750</v>
      </c>
    </row>
    <row r="13" spans="1:13" x14ac:dyDescent="0.3">
      <c r="A13" s="22">
        <v>46169</v>
      </c>
      <c r="B13" s="8" t="s">
        <v>268</v>
      </c>
      <c r="C13" s="8" t="s">
        <v>1</v>
      </c>
      <c r="D13" s="8">
        <v>1450</v>
      </c>
      <c r="E13" s="8">
        <v>12</v>
      </c>
      <c r="F13" s="8">
        <v>14</v>
      </c>
      <c r="G13" s="8">
        <v>0</v>
      </c>
      <c r="H13" s="7"/>
      <c r="I13" s="6">
        <f t="shared" si="0"/>
        <v>2900</v>
      </c>
      <c r="J13" s="5">
        <v>0</v>
      </c>
      <c r="K13" s="4"/>
      <c r="L13" s="3">
        <f t="shared" si="1"/>
        <v>2</v>
      </c>
      <c r="M13" s="2">
        <f t="shared" si="2"/>
        <v>2900</v>
      </c>
    </row>
    <row r="14" spans="1:13" x14ac:dyDescent="0.3">
      <c r="A14" s="22">
        <v>46168</v>
      </c>
      <c r="B14" s="8" t="s">
        <v>267</v>
      </c>
      <c r="C14" s="8" t="s">
        <v>1</v>
      </c>
      <c r="D14" s="8">
        <v>750</v>
      </c>
      <c r="E14" s="8">
        <v>26</v>
      </c>
      <c r="F14" s="8">
        <v>32</v>
      </c>
      <c r="G14" s="8">
        <v>0</v>
      </c>
      <c r="H14" s="7"/>
      <c r="I14" s="6">
        <f t="shared" si="0"/>
        <v>4500</v>
      </c>
      <c r="J14" s="5">
        <v>0</v>
      </c>
      <c r="K14" s="4"/>
      <c r="L14" s="3">
        <f t="shared" si="1"/>
        <v>6</v>
      </c>
      <c r="M14" s="2">
        <f t="shared" si="2"/>
        <v>4500</v>
      </c>
    </row>
    <row r="15" spans="1:13" x14ac:dyDescent="0.3">
      <c r="A15" s="22">
        <v>46168</v>
      </c>
      <c r="B15" s="8" t="s">
        <v>266</v>
      </c>
      <c r="C15" s="8" t="s">
        <v>1</v>
      </c>
      <c r="D15" s="8">
        <v>800</v>
      </c>
      <c r="E15" s="8">
        <v>11</v>
      </c>
      <c r="F15" s="8">
        <v>15</v>
      </c>
      <c r="G15" s="8">
        <v>0</v>
      </c>
      <c r="H15" s="7"/>
      <c r="I15" s="6">
        <f t="shared" si="0"/>
        <v>3200</v>
      </c>
      <c r="J15" s="5">
        <v>0</v>
      </c>
      <c r="K15" s="4"/>
      <c r="L15" s="3">
        <f t="shared" si="1"/>
        <v>4</v>
      </c>
      <c r="M15" s="2">
        <f t="shared" si="2"/>
        <v>3200</v>
      </c>
    </row>
    <row r="16" spans="1:13" x14ac:dyDescent="0.3">
      <c r="A16" s="22">
        <v>46167</v>
      </c>
      <c r="B16" s="8" t="s">
        <v>265</v>
      </c>
      <c r="C16" s="8" t="s">
        <v>1</v>
      </c>
      <c r="D16" s="8">
        <v>100</v>
      </c>
      <c r="E16" s="8">
        <v>155</v>
      </c>
      <c r="F16" s="8">
        <v>190</v>
      </c>
      <c r="G16" s="8">
        <v>0</v>
      </c>
      <c r="H16" s="7"/>
      <c r="I16" s="6">
        <f t="shared" si="0"/>
        <v>3500</v>
      </c>
      <c r="J16" s="5">
        <v>0</v>
      </c>
      <c r="K16" s="4"/>
      <c r="L16" s="3">
        <f t="shared" si="1"/>
        <v>35</v>
      </c>
      <c r="M16" s="2">
        <f t="shared" si="2"/>
        <v>3500</v>
      </c>
    </row>
    <row r="17" spans="1:13" x14ac:dyDescent="0.3">
      <c r="A17" s="22">
        <v>46167</v>
      </c>
      <c r="B17" s="8" t="s">
        <v>264</v>
      </c>
      <c r="C17" s="8" t="s">
        <v>1</v>
      </c>
      <c r="D17" s="8">
        <v>175</v>
      </c>
      <c r="E17" s="8">
        <v>130</v>
      </c>
      <c r="F17" s="8">
        <v>109</v>
      </c>
      <c r="G17" s="8">
        <v>0</v>
      </c>
      <c r="H17" s="7"/>
      <c r="I17" s="6">
        <f t="shared" si="0"/>
        <v>-3675</v>
      </c>
      <c r="J17" s="5">
        <v>0</v>
      </c>
      <c r="K17" s="4"/>
      <c r="L17" s="3">
        <f t="shared" si="1"/>
        <v>-21</v>
      </c>
      <c r="M17" s="2">
        <f t="shared" si="2"/>
        <v>-3675</v>
      </c>
    </row>
    <row r="18" spans="1:13" x14ac:dyDescent="0.3">
      <c r="A18" s="22">
        <v>46164</v>
      </c>
      <c r="B18" s="8" t="s">
        <v>263</v>
      </c>
      <c r="C18" s="8" t="s">
        <v>1</v>
      </c>
      <c r="D18" s="8">
        <v>150</v>
      </c>
      <c r="E18" s="8">
        <v>60</v>
      </c>
      <c r="F18" s="8">
        <v>85</v>
      </c>
      <c r="G18" s="8">
        <v>110</v>
      </c>
      <c r="H18" s="7"/>
      <c r="I18" s="8">
        <f t="shared" si="0"/>
        <v>3750</v>
      </c>
      <c r="J18" s="8">
        <f>(G18-E18)*D18</f>
        <v>7500</v>
      </c>
      <c r="K18" s="8"/>
      <c r="L18" s="8">
        <f>(G18-E18)</f>
        <v>50</v>
      </c>
      <c r="M18" s="18">
        <f>(I18+J18)</f>
        <v>11250</v>
      </c>
    </row>
    <row r="19" spans="1:13" x14ac:dyDescent="0.3">
      <c r="A19" s="22">
        <v>46164</v>
      </c>
      <c r="B19" s="8" t="s">
        <v>262</v>
      </c>
      <c r="C19" s="8" t="s">
        <v>1</v>
      </c>
      <c r="D19" s="8">
        <v>65</v>
      </c>
      <c r="E19" s="8">
        <v>98</v>
      </c>
      <c r="F19" s="8">
        <v>120</v>
      </c>
      <c r="G19" s="8">
        <v>0</v>
      </c>
      <c r="H19" s="7"/>
      <c r="I19" s="6">
        <f t="shared" si="0"/>
        <v>1430</v>
      </c>
      <c r="J19" s="5">
        <v>0</v>
      </c>
      <c r="K19" s="4"/>
      <c r="L19" s="3">
        <f t="shared" ref="L19:L32" si="3">(F19-E19)</f>
        <v>22</v>
      </c>
      <c r="M19" s="2">
        <f t="shared" ref="M19:M32" si="4">K19+J19+I19</f>
        <v>1430</v>
      </c>
    </row>
    <row r="20" spans="1:13" x14ac:dyDescent="0.3">
      <c r="A20" s="22">
        <v>46164</v>
      </c>
      <c r="B20" s="8" t="s">
        <v>261</v>
      </c>
      <c r="C20" s="8" t="s">
        <v>1</v>
      </c>
      <c r="D20" s="8">
        <v>250</v>
      </c>
      <c r="E20" s="8">
        <v>40</v>
      </c>
      <c r="F20" s="8">
        <v>25</v>
      </c>
      <c r="G20" s="8">
        <v>0</v>
      </c>
      <c r="H20" s="7"/>
      <c r="I20" s="6">
        <f t="shared" si="0"/>
        <v>-3750</v>
      </c>
      <c r="J20" s="5">
        <v>0</v>
      </c>
      <c r="K20" s="4"/>
      <c r="L20" s="3">
        <f t="shared" si="3"/>
        <v>-15</v>
      </c>
      <c r="M20" s="2">
        <f t="shared" si="4"/>
        <v>-3750</v>
      </c>
    </row>
    <row r="21" spans="1:13" x14ac:dyDescent="0.3">
      <c r="A21" s="22">
        <v>46164</v>
      </c>
      <c r="B21" s="8" t="s">
        <v>260</v>
      </c>
      <c r="C21" s="8" t="s">
        <v>1</v>
      </c>
      <c r="D21" s="8">
        <v>250</v>
      </c>
      <c r="E21" s="8">
        <v>19.899999999999999</v>
      </c>
      <c r="F21" s="8">
        <v>30</v>
      </c>
      <c r="G21" s="8">
        <v>0</v>
      </c>
      <c r="H21" s="7"/>
      <c r="I21" s="6">
        <f t="shared" si="0"/>
        <v>2525.0000000000005</v>
      </c>
      <c r="J21" s="5">
        <v>0</v>
      </c>
      <c r="K21" s="4"/>
      <c r="L21" s="3">
        <f t="shared" si="3"/>
        <v>10.100000000000001</v>
      </c>
      <c r="M21" s="2">
        <f t="shared" si="4"/>
        <v>2525.0000000000005</v>
      </c>
    </row>
    <row r="22" spans="1:13" x14ac:dyDescent="0.3">
      <c r="A22" s="22">
        <v>46164</v>
      </c>
      <c r="B22" s="8" t="s">
        <v>259</v>
      </c>
      <c r="C22" s="8" t="s">
        <v>1</v>
      </c>
      <c r="D22" s="8">
        <v>675</v>
      </c>
      <c r="E22" s="8">
        <v>26</v>
      </c>
      <c r="F22" s="8">
        <v>32</v>
      </c>
      <c r="G22" s="8">
        <v>0</v>
      </c>
      <c r="H22" s="7"/>
      <c r="I22" s="6">
        <f t="shared" si="0"/>
        <v>4050</v>
      </c>
      <c r="J22" s="5">
        <v>0</v>
      </c>
      <c r="K22" s="4"/>
      <c r="L22" s="3">
        <f t="shared" si="3"/>
        <v>6</v>
      </c>
      <c r="M22" s="2">
        <f t="shared" si="4"/>
        <v>4050</v>
      </c>
    </row>
    <row r="23" spans="1:13" x14ac:dyDescent="0.3">
      <c r="A23" s="22">
        <v>46162</v>
      </c>
      <c r="B23" s="8" t="s">
        <v>272</v>
      </c>
      <c r="C23" s="8" t="s">
        <v>1</v>
      </c>
      <c r="D23" s="8">
        <v>1425</v>
      </c>
      <c r="E23" s="8">
        <v>6.8</v>
      </c>
      <c r="F23" s="8">
        <v>4.3</v>
      </c>
      <c r="G23" s="8">
        <v>0</v>
      </c>
      <c r="H23" s="7"/>
      <c r="I23" s="6">
        <f t="shared" si="0"/>
        <v>-3562.5</v>
      </c>
      <c r="J23" s="5">
        <v>0</v>
      </c>
      <c r="K23" s="4"/>
      <c r="L23" s="3">
        <f t="shared" si="3"/>
        <v>-2.5</v>
      </c>
      <c r="M23" s="2">
        <f t="shared" si="4"/>
        <v>-3562.5</v>
      </c>
    </row>
    <row r="24" spans="1:13" x14ac:dyDescent="0.3">
      <c r="A24" s="22">
        <v>46162</v>
      </c>
      <c r="B24" s="8" t="s">
        <v>258</v>
      </c>
      <c r="C24" s="8" t="s">
        <v>1</v>
      </c>
      <c r="D24" s="8">
        <v>425</v>
      </c>
      <c r="E24" s="8">
        <v>25</v>
      </c>
      <c r="F24" s="8">
        <v>33</v>
      </c>
      <c r="G24" s="8">
        <v>0</v>
      </c>
      <c r="H24" s="7"/>
      <c r="I24" s="6">
        <f t="shared" si="0"/>
        <v>3400</v>
      </c>
      <c r="J24" s="5">
        <v>0</v>
      </c>
      <c r="K24" s="4"/>
      <c r="L24" s="3">
        <f t="shared" si="3"/>
        <v>8</v>
      </c>
      <c r="M24" s="2">
        <f t="shared" si="4"/>
        <v>3400</v>
      </c>
    </row>
    <row r="25" spans="1:13" x14ac:dyDescent="0.3">
      <c r="A25" s="22">
        <v>46162</v>
      </c>
      <c r="B25" s="8" t="s">
        <v>257</v>
      </c>
      <c r="C25" s="8" t="s">
        <v>1</v>
      </c>
      <c r="D25" s="8">
        <v>175</v>
      </c>
      <c r="E25" s="8">
        <v>56</v>
      </c>
      <c r="F25" s="8">
        <v>35</v>
      </c>
      <c r="G25" s="8">
        <v>0</v>
      </c>
      <c r="H25" s="7"/>
      <c r="I25" s="6">
        <f t="shared" si="0"/>
        <v>-3675</v>
      </c>
      <c r="J25" s="5">
        <v>0</v>
      </c>
      <c r="K25" s="4"/>
      <c r="L25" s="3">
        <f t="shared" si="3"/>
        <v>-21</v>
      </c>
      <c r="M25" s="2">
        <f t="shared" si="4"/>
        <v>-3675</v>
      </c>
    </row>
    <row r="26" spans="1:13" x14ac:dyDescent="0.3">
      <c r="A26" s="22">
        <v>46162</v>
      </c>
      <c r="B26" s="8" t="s">
        <v>256</v>
      </c>
      <c r="C26" s="8" t="s">
        <v>1</v>
      </c>
      <c r="D26" s="8">
        <v>65</v>
      </c>
      <c r="E26" s="8">
        <v>105</v>
      </c>
      <c r="F26" s="8">
        <v>130</v>
      </c>
      <c r="G26" s="8">
        <v>0</v>
      </c>
      <c r="H26" s="7"/>
      <c r="I26" s="6">
        <f t="shared" si="0"/>
        <v>1625</v>
      </c>
      <c r="J26" s="5">
        <v>0</v>
      </c>
      <c r="K26" s="4"/>
      <c r="L26" s="3">
        <f t="shared" si="3"/>
        <v>25</v>
      </c>
      <c r="M26" s="2">
        <f t="shared" si="4"/>
        <v>1625</v>
      </c>
    </row>
    <row r="27" spans="1:13" x14ac:dyDescent="0.3">
      <c r="A27" s="22">
        <v>46162</v>
      </c>
      <c r="B27" s="8" t="s">
        <v>255</v>
      </c>
      <c r="C27" s="8" t="s">
        <v>1</v>
      </c>
      <c r="D27" s="8">
        <v>100</v>
      </c>
      <c r="E27" s="8">
        <v>80</v>
      </c>
      <c r="F27" s="8">
        <v>110</v>
      </c>
      <c r="G27" s="8">
        <v>0</v>
      </c>
      <c r="H27" s="7"/>
      <c r="I27" s="6">
        <f t="shared" si="0"/>
        <v>3000</v>
      </c>
      <c r="J27" s="5">
        <v>0</v>
      </c>
      <c r="K27" s="4"/>
      <c r="L27" s="3">
        <f t="shared" si="3"/>
        <v>30</v>
      </c>
      <c r="M27" s="2">
        <f t="shared" si="4"/>
        <v>3000</v>
      </c>
    </row>
    <row r="28" spans="1:13" x14ac:dyDescent="0.3">
      <c r="A28" s="22">
        <v>46161</v>
      </c>
      <c r="B28" s="8" t="s">
        <v>253</v>
      </c>
      <c r="C28" s="8" t="s">
        <v>1</v>
      </c>
      <c r="D28" s="8">
        <v>100</v>
      </c>
      <c r="E28" s="8">
        <v>78</v>
      </c>
      <c r="F28" s="8">
        <v>45</v>
      </c>
      <c r="G28" s="8">
        <v>0</v>
      </c>
      <c r="H28" s="8">
        <v>0</v>
      </c>
      <c r="I28" s="6">
        <f t="shared" ref="I28:I75" si="5">(F28-E28)*D28</f>
        <v>-3300</v>
      </c>
      <c r="J28" s="5">
        <v>0</v>
      </c>
      <c r="K28" s="4"/>
      <c r="L28" s="3">
        <f t="shared" si="3"/>
        <v>-33</v>
      </c>
      <c r="M28" s="2">
        <f t="shared" si="4"/>
        <v>-3300</v>
      </c>
    </row>
    <row r="29" spans="1:13" x14ac:dyDescent="0.3">
      <c r="A29" s="22">
        <v>46161</v>
      </c>
      <c r="B29" s="8" t="s">
        <v>252</v>
      </c>
      <c r="C29" s="8" t="s">
        <v>1</v>
      </c>
      <c r="D29" s="8">
        <v>375</v>
      </c>
      <c r="E29" s="8">
        <v>29</v>
      </c>
      <c r="F29" s="8">
        <v>39</v>
      </c>
      <c r="G29" s="8">
        <v>0</v>
      </c>
      <c r="H29" s="8">
        <v>0</v>
      </c>
      <c r="I29" s="6">
        <f t="shared" si="5"/>
        <v>3750</v>
      </c>
      <c r="J29" s="5">
        <v>0</v>
      </c>
      <c r="K29" s="4"/>
      <c r="L29" s="3">
        <f t="shared" si="3"/>
        <v>10</v>
      </c>
      <c r="M29" s="2">
        <f t="shared" si="4"/>
        <v>3750</v>
      </c>
    </row>
    <row r="30" spans="1:13" x14ac:dyDescent="0.3">
      <c r="A30" s="22">
        <v>46161</v>
      </c>
      <c r="B30" s="8" t="s">
        <v>251</v>
      </c>
      <c r="C30" s="8" t="s">
        <v>1</v>
      </c>
      <c r="D30" s="8">
        <v>800</v>
      </c>
      <c r="E30" s="8">
        <v>7</v>
      </c>
      <c r="F30" s="8">
        <v>9</v>
      </c>
      <c r="G30" s="8">
        <v>0</v>
      </c>
      <c r="H30" s="8">
        <v>0</v>
      </c>
      <c r="I30" s="6">
        <f t="shared" si="5"/>
        <v>1600</v>
      </c>
      <c r="J30" s="5">
        <v>0</v>
      </c>
      <c r="K30" s="4"/>
      <c r="L30" s="3">
        <f t="shared" si="3"/>
        <v>2</v>
      </c>
      <c r="M30" s="2">
        <f t="shared" si="4"/>
        <v>1600</v>
      </c>
    </row>
    <row r="31" spans="1:13" x14ac:dyDescent="0.3">
      <c r="A31" s="22">
        <v>46161</v>
      </c>
      <c r="B31" s="8" t="s">
        <v>250</v>
      </c>
      <c r="C31" s="8" t="s">
        <v>1</v>
      </c>
      <c r="D31" s="8">
        <v>350</v>
      </c>
      <c r="E31" s="8">
        <v>20</v>
      </c>
      <c r="F31" s="8">
        <v>10</v>
      </c>
      <c r="G31" s="8">
        <v>0</v>
      </c>
      <c r="H31" s="8">
        <v>0</v>
      </c>
      <c r="I31" s="6">
        <f t="shared" si="5"/>
        <v>-3500</v>
      </c>
      <c r="J31" s="5">
        <v>0</v>
      </c>
      <c r="K31" s="4"/>
      <c r="L31" s="3">
        <f t="shared" si="3"/>
        <v>-10</v>
      </c>
      <c r="M31" s="2">
        <f t="shared" si="4"/>
        <v>-3500</v>
      </c>
    </row>
    <row r="32" spans="1:13" x14ac:dyDescent="0.3">
      <c r="A32" s="22">
        <v>46160</v>
      </c>
      <c r="B32" s="8" t="s">
        <v>249</v>
      </c>
      <c r="C32" s="8" t="s">
        <v>1</v>
      </c>
      <c r="D32" s="8">
        <v>65</v>
      </c>
      <c r="E32" s="8">
        <v>75</v>
      </c>
      <c r="F32" s="8">
        <v>94</v>
      </c>
      <c r="G32" s="8">
        <v>0</v>
      </c>
      <c r="H32" s="8">
        <v>0</v>
      </c>
      <c r="I32" s="6">
        <f t="shared" si="5"/>
        <v>1235</v>
      </c>
      <c r="J32" s="5">
        <v>0</v>
      </c>
      <c r="K32" s="4"/>
      <c r="L32" s="3">
        <f t="shared" si="3"/>
        <v>19</v>
      </c>
      <c r="M32" s="2">
        <f t="shared" si="4"/>
        <v>1235</v>
      </c>
    </row>
    <row r="33" spans="1:13" x14ac:dyDescent="0.3">
      <c r="A33" s="22">
        <v>46160</v>
      </c>
      <c r="B33" s="8" t="s">
        <v>248</v>
      </c>
      <c r="C33" s="8" t="s">
        <v>1</v>
      </c>
      <c r="D33" s="8">
        <v>375</v>
      </c>
      <c r="E33" s="8">
        <v>28</v>
      </c>
      <c r="F33" s="8">
        <v>38</v>
      </c>
      <c r="G33" s="8">
        <v>48</v>
      </c>
      <c r="H33" s="8">
        <v>0</v>
      </c>
      <c r="I33" s="8">
        <f t="shared" si="5"/>
        <v>3750</v>
      </c>
      <c r="J33" s="8">
        <f>(G33-E33)*D33</f>
        <v>7500</v>
      </c>
      <c r="K33" s="8"/>
      <c r="L33" s="8">
        <f>(G33-E33)</f>
        <v>20</v>
      </c>
      <c r="M33" s="18">
        <f>(I33+J33)</f>
        <v>11250</v>
      </c>
    </row>
    <row r="34" spans="1:13" x14ac:dyDescent="0.3">
      <c r="A34" s="22">
        <v>46160</v>
      </c>
      <c r="B34" s="8" t="s">
        <v>143</v>
      </c>
      <c r="C34" s="8" t="s">
        <v>1</v>
      </c>
      <c r="D34" s="8">
        <v>600</v>
      </c>
      <c r="E34" s="8">
        <v>21</v>
      </c>
      <c r="F34" s="8">
        <v>27</v>
      </c>
      <c r="G34" s="8">
        <v>33</v>
      </c>
      <c r="H34" s="8">
        <v>0</v>
      </c>
      <c r="I34" s="8">
        <f t="shared" si="5"/>
        <v>3600</v>
      </c>
      <c r="J34" s="8">
        <f>(G34-E34)*D34</f>
        <v>7200</v>
      </c>
      <c r="K34" s="8"/>
      <c r="L34" s="8">
        <f>(G34-E34)</f>
        <v>12</v>
      </c>
      <c r="M34" s="18">
        <f>(I34+J34)</f>
        <v>10800</v>
      </c>
    </row>
    <row r="35" spans="1:13" x14ac:dyDescent="0.3">
      <c r="A35" s="22">
        <v>46160</v>
      </c>
      <c r="B35" s="8" t="s">
        <v>247</v>
      </c>
      <c r="C35" s="8" t="s">
        <v>1</v>
      </c>
      <c r="D35" s="8">
        <v>150</v>
      </c>
      <c r="E35" s="8">
        <v>98</v>
      </c>
      <c r="F35" s="8">
        <v>75</v>
      </c>
      <c r="G35" s="8">
        <v>0</v>
      </c>
      <c r="H35" s="8">
        <v>0</v>
      </c>
      <c r="I35" s="6">
        <f t="shared" si="5"/>
        <v>-3450</v>
      </c>
      <c r="J35" s="5">
        <v>0</v>
      </c>
      <c r="K35" s="4"/>
      <c r="L35" s="3">
        <f t="shared" ref="L35:L42" si="6">(F35-E35)</f>
        <v>-23</v>
      </c>
      <c r="M35" s="2">
        <f t="shared" ref="M35:M42" si="7">K35+J35+I35</f>
        <v>-3450</v>
      </c>
    </row>
    <row r="36" spans="1:13" x14ac:dyDescent="0.3">
      <c r="A36" s="22">
        <v>46157</v>
      </c>
      <c r="B36" s="8" t="s">
        <v>246</v>
      </c>
      <c r="C36" s="8" t="s">
        <v>1</v>
      </c>
      <c r="D36" s="8">
        <v>65</v>
      </c>
      <c r="E36" s="8">
        <v>98</v>
      </c>
      <c r="F36" s="8">
        <v>127</v>
      </c>
      <c r="G36" s="8">
        <v>0</v>
      </c>
      <c r="H36" s="8">
        <v>0</v>
      </c>
      <c r="I36" s="6">
        <f t="shared" si="5"/>
        <v>1885</v>
      </c>
      <c r="J36" s="5">
        <v>0</v>
      </c>
      <c r="K36" s="4"/>
      <c r="L36" s="3">
        <f t="shared" si="6"/>
        <v>29</v>
      </c>
      <c r="M36" s="2">
        <f t="shared" si="7"/>
        <v>1885</v>
      </c>
    </row>
    <row r="37" spans="1:13" x14ac:dyDescent="0.3">
      <c r="A37" s="22">
        <v>46157</v>
      </c>
      <c r="B37" s="8" t="s">
        <v>245</v>
      </c>
      <c r="C37" s="8" t="s">
        <v>1</v>
      </c>
      <c r="D37" s="8">
        <v>400</v>
      </c>
      <c r="E37" s="8">
        <v>26</v>
      </c>
      <c r="F37" s="8">
        <v>36</v>
      </c>
      <c r="G37" s="8">
        <v>0</v>
      </c>
      <c r="H37" s="8">
        <v>0</v>
      </c>
      <c r="I37" s="6">
        <f t="shared" si="5"/>
        <v>4000</v>
      </c>
      <c r="J37" s="5">
        <v>0</v>
      </c>
      <c r="K37" s="4"/>
      <c r="L37" s="3">
        <f t="shared" si="6"/>
        <v>10</v>
      </c>
      <c r="M37" s="2">
        <f t="shared" si="7"/>
        <v>4000</v>
      </c>
    </row>
    <row r="38" spans="1:13" x14ac:dyDescent="0.3">
      <c r="A38" s="22">
        <v>46157</v>
      </c>
      <c r="B38" s="8" t="s">
        <v>244</v>
      </c>
      <c r="C38" s="8" t="s">
        <v>1</v>
      </c>
      <c r="D38" s="8">
        <v>300</v>
      </c>
      <c r="E38" s="8">
        <v>28</v>
      </c>
      <c r="F38" s="8">
        <v>34</v>
      </c>
      <c r="G38" s="8">
        <v>0</v>
      </c>
      <c r="H38" s="8">
        <v>0</v>
      </c>
      <c r="I38" s="6">
        <f t="shared" si="5"/>
        <v>1800</v>
      </c>
      <c r="J38" s="5">
        <v>0</v>
      </c>
      <c r="K38" s="4"/>
      <c r="L38" s="3">
        <f t="shared" si="6"/>
        <v>6</v>
      </c>
      <c r="M38" s="2">
        <f t="shared" si="7"/>
        <v>1800</v>
      </c>
    </row>
    <row r="39" spans="1:13" x14ac:dyDescent="0.3">
      <c r="A39" s="22">
        <v>46157</v>
      </c>
      <c r="B39" s="8" t="s">
        <v>243</v>
      </c>
      <c r="C39" s="8" t="s">
        <v>1</v>
      </c>
      <c r="D39" s="8">
        <v>400</v>
      </c>
      <c r="E39" s="8">
        <v>22</v>
      </c>
      <c r="F39" s="8">
        <v>30</v>
      </c>
      <c r="G39" s="8">
        <v>0</v>
      </c>
      <c r="H39" s="8">
        <v>0</v>
      </c>
      <c r="I39" s="6">
        <f t="shared" si="5"/>
        <v>3200</v>
      </c>
      <c r="J39" s="5">
        <v>0</v>
      </c>
      <c r="K39" s="4"/>
      <c r="L39" s="3">
        <f t="shared" si="6"/>
        <v>8</v>
      </c>
      <c r="M39" s="2">
        <f t="shared" si="7"/>
        <v>3200</v>
      </c>
    </row>
    <row r="40" spans="1:13" x14ac:dyDescent="0.3">
      <c r="A40" s="22">
        <v>46156</v>
      </c>
      <c r="B40" s="8" t="s">
        <v>242</v>
      </c>
      <c r="C40" s="8" t="s">
        <v>1</v>
      </c>
      <c r="D40" s="8">
        <v>375</v>
      </c>
      <c r="E40" s="8">
        <v>95</v>
      </c>
      <c r="F40" s="8">
        <v>103</v>
      </c>
      <c r="G40" s="8">
        <v>0</v>
      </c>
      <c r="H40" s="8">
        <v>0</v>
      </c>
      <c r="I40" s="6">
        <f t="shared" si="5"/>
        <v>3000</v>
      </c>
      <c r="J40" s="5">
        <v>0</v>
      </c>
      <c r="K40" s="4"/>
      <c r="L40" s="3">
        <f t="shared" si="6"/>
        <v>8</v>
      </c>
      <c r="M40" s="2">
        <f t="shared" si="7"/>
        <v>3000</v>
      </c>
    </row>
    <row r="41" spans="1:13" x14ac:dyDescent="0.3">
      <c r="A41" s="22">
        <v>46156</v>
      </c>
      <c r="B41" s="8" t="s">
        <v>241</v>
      </c>
      <c r="C41" s="8" t="s">
        <v>1</v>
      </c>
      <c r="D41" s="8">
        <v>825</v>
      </c>
      <c r="E41" s="8">
        <v>15</v>
      </c>
      <c r="F41" s="8">
        <v>18</v>
      </c>
      <c r="G41" s="8">
        <v>0</v>
      </c>
      <c r="H41" s="8">
        <v>0</v>
      </c>
      <c r="I41" s="6">
        <f t="shared" si="5"/>
        <v>2475</v>
      </c>
      <c r="J41" s="5">
        <v>0</v>
      </c>
      <c r="K41" s="4"/>
      <c r="L41" s="3">
        <f t="shared" si="6"/>
        <v>3</v>
      </c>
      <c r="M41" s="2">
        <f t="shared" si="7"/>
        <v>2475</v>
      </c>
    </row>
    <row r="42" spans="1:13" x14ac:dyDescent="0.3">
      <c r="A42" s="22">
        <v>46156</v>
      </c>
      <c r="B42" s="8" t="s">
        <v>240</v>
      </c>
      <c r="C42" s="8" t="s">
        <v>1</v>
      </c>
      <c r="D42" s="8">
        <v>600</v>
      </c>
      <c r="E42" s="8">
        <v>22</v>
      </c>
      <c r="F42" s="8">
        <v>27</v>
      </c>
      <c r="G42" s="8">
        <v>0</v>
      </c>
      <c r="H42" s="8">
        <v>0</v>
      </c>
      <c r="I42" s="6">
        <f t="shared" si="5"/>
        <v>3000</v>
      </c>
      <c r="J42" s="5">
        <v>0</v>
      </c>
      <c r="K42" s="4"/>
      <c r="L42" s="3">
        <f t="shared" si="6"/>
        <v>5</v>
      </c>
      <c r="M42" s="2">
        <f t="shared" si="7"/>
        <v>3000</v>
      </c>
    </row>
    <row r="43" spans="1:13" x14ac:dyDescent="0.3">
      <c r="A43" s="22">
        <v>46156</v>
      </c>
      <c r="B43" s="8" t="s">
        <v>239</v>
      </c>
      <c r="C43" s="8" t="s">
        <v>1</v>
      </c>
      <c r="D43" s="8">
        <v>275</v>
      </c>
      <c r="E43" s="8">
        <v>52</v>
      </c>
      <c r="F43" s="8">
        <v>62</v>
      </c>
      <c r="G43" s="8">
        <v>75</v>
      </c>
      <c r="H43" s="8">
        <v>0</v>
      </c>
      <c r="I43" s="8">
        <f t="shared" si="5"/>
        <v>2750</v>
      </c>
      <c r="J43" s="8">
        <f>(G43-E43)*D43</f>
        <v>6325</v>
      </c>
      <c r="K43" s="8"/>
      <c r="L43" s="8">
        <f>(G43-E43)</f>
        <v>23</v>
      </c>
      <c r="M43" s="18">
        <f>(I43+J43)</f>
        <v>9075</v>
      </c>
    </row>
    <row r="44" spans="1:13" x14ac:dyDescent="0.3">
      <c r="A44" s="22">
        <v>46155</v>
      </c>
      <c r="B44" s="8" t="s">
        <v>238</v>
      </c>
      <c r="C44" s="8" t="s">
        <v>1</v>
      </c>
      <c r="D44" s="8">
        <v>65</v>
      </c>
      <c r="E44" s="8">
        <v>170</v>
      </c>
      <c r="F44" s="8">
        <v>200</v>
      </c>
      <c r="G44" s="8">
        <v>0</v>
      </c>
      <c r="H44" s="8">
        <v>0</v>
      </c>
      <c r="I44" s="6">
        <f t="shared" si="5"/>
        <v>1950</v>
      </c>
      <c r="J44" s="5">
        <v>0</v>
      </c>
      <c r="K44" s="4"/>
      <c r="L44" s="3">
        <f t="shared" ref="L44:L63" si="8">(F44-E44)</f>
        <v>30</v>
      </c>
      <c r="M44" s="2">
        <f t="shared" ref="M44:M63" si="9">K44+J44+I44</f>
        <v>1950</v>
      </c>
    </row>
    <row r="45" spans="1:13" x14ac:dyDescent="0.3">
      <c r="A45" s="22">
        <v>46155</v>
      </c>
      <c r="B45" s="8" t="s">
        <v>237</v>
      </c>
      <c r="C45" s="8" t="s">
        <v>1</v>
      </c>
      <c r="D45" s="8">
        <v>750</v>
      </c>
      <c r="E45" s="8">
        <v>29</v>
      </c>
      <c r="F45" s="8">
        <v>23.5</v>
      </c>
      <c r="G45" s="8">
        <v>0</v>
      </c>
      <c r="H45" s="8">
        <v>0</v>
      </c>
      <c r="I45" s="6">
        <f t="shared" si="5"/>
        <v>-4125</v>
      </c>
      <c r="J45" s="5">
        <v>0</v>
      </c>
      <c r="K45" s="4"/>
      <c r="L45" s="3">
        <f t="shared" si="8"/>
        <v>-5.5</v>
      </c>
      <c r="M45" s="2">
        <f t="shared" si="9"/>
        <v>-4125</v>
      </c>
    </row>
    <row r="46" spans="1:13" x14ac:dyDescent="0.3">
      <c r="A46" s="22">
        <v>46155</v>
      </c>
      <c r="B46" s="8" t="s">
        <v>236</v>
      </c>
      <c r="C46" s="8" t="s">
        <v>1</v>
      </c>
      <c r="D46" s="8">
        <v>175</v>
      </c>
      <c r="E46" s="8">
        <v>98</v>
      </c>
      <c r="F46" s="8">
        <v>69</v>
      </c>
      <c r="G46" s="8">
        <v>0</v>
      </c>
      <c r="H46" s="8">
        <v>0</v>
      </c>
      <c r="I46" s="6">
        <f t="shared" si="5"/>
        <v>-5075</v>
      </c>
      <c r="J46" s="5">
        <v>0</v>
      </c>
      <c r="K46" s="4"/>
      <c r="L46" s="3">
        <f t="shared" si="8"/>
        <v>-29</v>
      </c>
      <c r="M46" s="2">
        <f t="shared" si="9"/>
        <v>-5075</v>
      </c>
    </row>
    <row r="47" spans="1:13" x14ac:dyDescent="0.3">
      <c r="A47" s="22">
        <v>46155</v>
      </c>
      <c r="B47" s="8" t="s">
        <v>235</v>
      </c>
      <c r="C47" s="8" t="s">
        <v>1</v>
      </c>
      <c r="D47" s="8">
        <v>250</v>
      </c>
      <c r="E47" s="8">
        <v>58</v>
      </c>
      <c r="F47" s="8">
        <v>75</v>
      </c>
      <c r="G47" s="8">
        <v>0</v>
      </c>
      <c r="H47" s="8">
        <v>0</v>
      </c>
      <c r="I47" s="6">
        <f t="shared" si="5"/>
        <v>4250</v>
      </c>
      <c r="J47" s="5">
        <v>0</v>
      </c>
      <c r="K47" s="4"/>
      <c r="L47" s="3">
        <f t="shared" si="8"/>
        <v>17</v>
      </c>
      <c r="M47" s="2">
        <f t="shared" si="9"/>
        <v>4250</v>
      </c>
    </row>
    <row r="48" spans="1:13" x14ac:dyDescent="0.3">
      <c r="A48" s="22">
        <v>46155</v>
      </c>
      <c r="B48" s="8" t="s">
        <v>233</v>
      </c>
      <c r="C48" s="8" t="s">
        <v>1</v>
      </c>
      <c r="D48" s="8">
        <v>400</v>
      </c>
      <c r="E48" s="8">
        <v>25</v>
      </c>
      <c r="F48" s="8">
        <v>23</v>
      </c>
      <c r="G48" s="8">
        <v>0</v>
      </c>
      <c r="H48" s="8">
        <v>0</v>
      </c>
      <c r="I48" s="6">
        <f t="shared" si="5"/>
        <v>-800</v>
      </c>
      <c r="J48" s="5">
        <v>0</v>
      </c>
      <c r="K48" s="4"/>
      <c r="L48" s="3">
        <f t="shared" si="8"/>
        <v>-2</v>
      </c>
      <c r="M48" s="2">
        <f t="shared" si="9"/>
        <v>-800</v>
      </c>
    </row>
    <row r="49" spans="1:13" x14ac:dyDescent="0.3">
      <c r="A49" s="22">
        <v>46154</v>
      </c>
      <c r="B49" s="8" t="s">
        <v>234</v>
      </c>
      <c r="C49" s="8" t="s">
        <v>1</v>
      </c>
      <c r="D49" s="8">
        <v>125</v>
      </c>
      <c r="E49" s="8">
        <v>160</v>
      </c>
      <c r="F49" s="8">
        <v>190</v>
      </c>
      <c r="G49" s="8">
        <v>0</v>
      </c>
      <c r="H49" s="8">
        <v>0</v>
      </c>
      <c r="I49" s="6">
        <f t="shared" si="5"/>
        <v>3750</v>
      </c>
      <c r="J49" s="5">
        <v>0</v>
      </c>
      <c r="K49" s="4"/>
      <c r="L49" s="3">
        <f t="shared" si="8"/>
        <v>30</v>
      </c>
      <c r="M49" s="2">
        <f t="shared" si="9"/>
        <v>3750</v>
      </c>
    </row>
    <row r="50" spans="1:13" x14ac:dyDescent="0.3">
      <c r="A50" s="22">
        <v>46154</v>
      </c>
      <c r="B50" s="8" t="s">
        <v>233</v>
      </c>
      <c r="C50" s="8" t="s">
        <v>1</v>
      </c>
      <c r="D50" s="8">
        <v>400</v>
      </c>
      <c r="E50" s="8">
        <v>25</v>
      </c>
      <c r="F50" s="8">
        <v>32</v>
      </c>
      <c r="G50" s="8">
        <v>0</v>
      </c>
      <c r="H50" s="8">
        <v>0</v>
      </c>
      <c r="I50" s="6">
        <f t="shared" si="5"/>
        <v>2800</v>
      </c>
      <c r="J50" s="5">
        <v>0</v>
      </c>
      <c r="K50" s="4"/>
      <c r="L50" s="3">
        <f t="shared" si="8"/>
        <v>7</v>
      </c>
      <c r="M50" s="2">
        <f t="shared" si="9"/>
        <v>2800</v>
      </c>
    </row>
    <row r="51" spans="1:13" x14ac:dyDescent="0.3">
      <c r="A51" s="22">
        <v>46153</v>
      </c>
      <c r="B51" s="8" t="s">
        <v>232</v>
      </c>
      <c r="C51" s="8" t="s">
        <v>1</v>
      </c>
      <c r="D51" s="8">
        <v>65</v>
      </c>
      <c r="E51" s="8">
        <v>90</v>
      </c>
      <c r="F51" s="8">
        <v>59</v>
      </c>
      <c r="G51" s="8">
        <v>0</v>
      </c>
      <c r="H51" s="8">
        <v>0</v>
      </c>
      <c r="I51" s="6">
        <f t="shared" si="5"/>
        <v>-2015</v>
      </c>
      <c r="J51" s="5">
        <v>0</v>
      </c>
      <c r="K51" s="4"/>
      <c r="L51" s="3">
        <f t="shared" si="8"/>
        <v>-31</v>
      </c>
      <c r="M51" s="2">
        <f t="shared" si="9"/>
        <v>-2015</v>
      </c>
    </row>
    <row r="52" spans="1:13" x14ac:dyDescent="0.3">
      <c r="A52" s="22">
        <v>46153</v>
      </c>
      <c r="B52" s="8" t="s">
        <v>231</v>
      </c>
      <c r="C52" s="8" t="s">
        <v>1</v>
      </c>
      <c r="D52" s="8">
        <v>350</v>
      </c>
      <c r="E52" s="8">
        <v>35</v>
      </c>
      <c r="F52" s="8">
        <v>45</v>
      </c>
      <c r="G52" s="8">
        <v>0</v>
      </c>
      <c r="H52" s="8">
        <v>0</v>
      </c>
      <c r="I52" s="6">
        <f t="shared" si="5"/>
        <v>3500</v>
      </c>
      <c r="J52" s="5">
        <v>0</v>
      </c>
      <c r="K52" s="4"/>
      <c r="L52" s="3">
        <f t="shared" si="8"/>
        <v>10</v>
      </c>
      <c r="M52" s="2">
        <f t="shared" si="9"/>
        <v>3500</v>
      </c>
    </row>
    <row r="53" spans="1:13" x14ac:dyDescent="0.3">
      <c r="A53" s="22">
        <v>46153</v>
      </c>
      <c r="B53" s="8" t="s">
        <v>230</v>
      </c>
      <c r="C53" s="8" t="s">
        <v>1</v>
      </c>
      <c r="D53" s="8">
        <v>150</v>
      </c>
      <c r="E53" s="8">
        <v>145</v>
      </c>
      <c r="F53" s="8">
        <v>165</v>
      </c>
      <c r="G53" s="8">
        <v>0</v>
      </c>
      <c r="H53" s="8">
        <v>0</v>
      </c>
      <c r="I53" s="6">
        <f t="shared" si="5"/>
        <v>3000</v>
      </c>
      <c r="J53" s="5">
        <v>0</v>
      </c>
      <c r="K53" s="4"/>
      <c r="L53" s="3">
        <f t="shared" si="8"/>
        <v>20</v>
      </c>
      <c r="M53" s="2">
        <f t="shared" si="9"/>
        <v>3000</v>
      </c>
    </row>
    <row r="54" spans="1:13" x14ac:dyDescent="0.3">
      <c r="A54" s="22">
        <v>46153</v>
      </c>
      <c r="B54" s="8" t="s">
        <v>229</v>
      </c>
      <c r="C54" s="8" t="s">
        <v>1</v>
      </c>
      <c r="D54" s="21">
        <v>275</v>
      </c>
      <c r="E54" s="21">
        <v>58</v>
      </c>
      <c r="F54" s="21">
        <v>71.5</v>
      </c>
      <c r="G54" s="21">
        <v>0</v>
      </c>
      <c r="H54" s="21">
        <v>0</v>
      </c>
      <c r="I54" s="6">
        <f t="shared" si="5"/>
        <v>3712.5</v>
      </c>
      <c r="J54" s="5">
        <v>0</v>
      </c>
      <c r="K54" s="4"/>
      <c r="L54" s="3">
        <f t="shared" si="8"/>
        <v>13.5</v>
      </c>
      <c r="M54" s="2">
        <f t="shared" si="9"/>
        <v>3712.5</v>
      </c>
    </row>
    <row r="55" spans="1:13" x14ac:dyDescent="0.3">
      <c r="A55" s="9">
        <v>46150</v>
      </c>
      <c r="B55" s="8" t="s">
        <v>228</v>
      </c>
      <c r="C55" s="8" t="s">
        <v>1</v>
      </c>
      <c r="D55" s="8">
        <v>65</v>
      </c>
      <c r="E55" s="8">
        <v>150</v>
      </c>
      <c r="F55" s="8">
        <v>180</v>
      </c>
      <c r="G55" s="8">
        <v>0</v>
      </c>
      <c r="H55" s="8">
        <v>0</v>
      </c>
      <c r="I55" s="6">
        <f t="shared" si="5"/>
        <v>1950</v>
      </c>
      <c r="J55" s="5">
        <v>0</v>
      </c>
      <c r="K55" s="4"/>
      <c r="L55" s="3">
        <f t="shared" si="8"/>
        <v>30</v>
      </c>
      <c r="M55" s="2">
        <f t="shared" si="9"/>
        <v>1950</v>
      </c>
    </row>
    <row r="56" spans="1:13" x14ac:dyDescent="0.3">
      <c r="A56" s="9">
        <v>46150</v>
      </c>
      <c r="B56" s="8" t="s">
        <v>227</v>
      </c>
      <c r="C56" s="8" t="s">
        <v>1</v>
      </c>
      <c r="D56" s="8">
        <v>500</v>
      </c>
      <c r="E56" s="8">
        <v>40</v>
      </c>
      <c r="F56" s="8">
        <v>50</v>
      </c>
      <c r="G56" s="8">
        <v>0</v>
      </c>
      <c r="H56" s="8">
        <v>0</v>
      </c>
      <c r="I56" s="6">
        <f t="shared" si="5"/>
        <v>5000</v>
      </c>
      <c r="J56" s="5">
        <v>0</v>
      </c>
      <c r="K56" s="4"/>
      <c r="L56" s="3">
        <f t="shared" si="8"/>
        <v>10</v>
      </c>
      <c r="M56" s="2">
        <f t="shared" si="9"/>
        <v>5000</v>
      </c>
    </row>
    <row r="57" spans="1:13" x14ac:dyDescent="0.3">
      <c r="A57" s="9">
        <v>46149</v>
      </c>
      <c r="B57" s="8" t="s">
        <v>226</v>
      </c>
      <c r="C57" s="8" t="s">
        <v>1</v>
      </c>
      <c r="D57" s="8">
        <v>1100</v>
      </c>
      <c r="E57" s="8">
        <v>13</v>
      </c>
      <c r="F57" s="8">
        <v>16</v>
      </c>
      <c r="G57" s="8">
        <v>0</v>
      </c>
      <c r="H57" s="8">
        <v>0</v>
      </c>
      <c r="I57" s="6">
        <f t="shared" si="5"/>
        <v>3300</v>
      </c>
      <c r="J57" s="5">
        <v>0</v>
      </c>
      <c r="K57" s="4"/>
      <c r="L57" s="3">
        <f t="shared" si="8"/>
        <v>3</v>
      </c>
      <c r="M57" s="2">
        <f t="shared" si="9"/>
        <v>3300</v>
      </c>
    </row>
    <row r="58" spans="1:13" x14ac:dyDescent="0.3">
      <c r="A58" s="9">
        <v>46149</v>
      </c>
      <c r="B58" s="8" t="s">
        <v>225</v>
      </c>
      <c r="C58" s="8" t="s">
        <v>1</v>
      </c>
      <c r="D58" s="8">
        <v>65</v>
      </c>
      <c r="E58" s="8">
        <v>105</v>
      </c>
      <c r="F58" s="8">
        <v>135</v>
      </c>
      <c r="G58" s="8">
        <v>0</v>
      </c>
      <c r="H58" s="8">
        <v>0</v>
      </c>
      <c r="I58" s="6">
        <f t="shared" si="5"/>
        <v>1950</v>
      </c>
      <c r="J58" s="5">
        <v>0</v>
      </c>
      <c r="K58" s="4"/>
      <c r="L58" s="3">
        <f t="shared" si="8"/>
        <v>30</v>
      </c>
      <c r="M58" s="2">
        <f t="shared" si="9"/>
        <v>1950</v>
      </c>
    </row>
    <row r="59" spans="1:13" x14ac:dyDescent="0.3">
      <c r="A59" s="9">
        <v>46149</v>
      </c>
      <c r="B59" s="8" t="s">
        <v>224</v>
      </c>
      <c r="C59" s="8" t="s">
        <v>1</v>
      </c>
      <c r="D59" s="8">
        <v>125</v>
      </c>
      <c r="E59" s="8">
        <v>195</v>
      </c>
      <c r="F59" s="8">
        <v>235</v>
      </c>
      <c r="G59" s="8">
        <v>0</v>
      </c>
      <c r="H59" s="8">
        <v>0</v>
      </c>
      <c r="I59" s="6">
        <f t="shared" si="5"/>
        <v>5000</v>
      </c>
      <c r="J59" s="5">
        <v>0</v>
      </c>
      <c r="K59" s="4"/>
      <c r="L59" s="3">
        <f t="shared" si="8"/>
        <v>40</v>
      </c>
      <c r="M59" s="2">
        <f t="shared" si="9"/>
        <v>5000</v>
      </c>
    </row>
    <row r="60" spans="1:13" x14ac:dyDescent="0.3">
      <c r="A60" s="9">
        <v>46149</v>
      </c>
      <c r="B60" s="8" t="s">
        <v>223</v>
      </c>
      <c r="C60" s="8" t="s">
        <v>1</v>
      </c>
      <c r="D60" s="8">
        <v>850</v>
      </c>
      <c r="E60" s="8">
        <v>32</v>
      </c>
      <c r="F60" s="8">
        <v>36</v>
      </c>
      <c r="G60" s="8">
        <v>0</v>
      </c>
      <c r="H60" s="8">
        <v>0</v>
      </c>
      <c r="I60" s="6">
        <f t="shared" si="5"/>
        <v>3400</v>
      </c>
      <c r="J60" s="5">
        <v>0</v>
      </c>
      <c r="K60" s="4"/>
      <c r="L60" s="3">
        <f t="shared" si="8"/>
        <v>4</v>
      </c>
      <c r="M60" s="2">
        <f t="shared" si="9"/>
        <v>3400</v>
      </c>
    </row>
    <row r="61" spans="1:13" x14ac:dyDescent="0.3">
      <c r="A61" s="9">
        <v>46148</v>
      </c>
      <c r="B61" s="8" t="s">
        <v>222</v>
      </c>
      <c r="C61" s="8" t="s">
        <v>1</v>
      </c>
      <c r="D61" s="8">
        <v>425</v>
      </c>
      <c r="E61" s="8">
        <v>45</v>
      </c>
      <c r="F61" s="8">
        <v>55</v>
      </c>
      <c r="G61" s="8">
        <v>0</v>
      </c>
      <c r="H61" s="8">
        <v>0</v>
      </c>
      <c r="I61" s="6">
        <f t="shared" si="5"/>
        <v>4250</v>
      </c>
      <c r="J61" s="5">
        <v>0</v>
      </c>
      <c r="K61" s="4"/>
      <c r="L61" s="3">
        <f t="shared" si="8"/>
        <v>10</v>
      </c>
      <c r="M61" s="2">
        <f t="shared" si="9"/>
        <v>4250</v>
      </c>
    </row>
    <row r="62" spans="1:13" x14ac:dyDescent="0.3">
      <c r="A62" s="9">
        <v>46148</v>
      </c>
      <c r="B62" s="8" t="s">
        <v>221</v>
      </c>
      <c r="C62" s="8" t="s">
        <v>1</v>
      </c>
      <c r="D62" s="8">
        <v>65</v>
      </c>
      <c r="E62" s="8">
        <v>140</v>
      </c>
      <c r="F62" s="8">
        <v>170</v>
      </c>
      <c r="G62" s="8">
        <v>0</v>
      </c>
      <c r="H62" s="8">
        <v>0</v>
      </c>
      <c r="I62" s="6">
        <f t="shared" si="5"/>
        <v>1950</v>
      </c>
      <c r="J62" s="5">
        <v>0</v>
      </c>
      <c r="K62" s="4"/>
      <c r="L62" s="3">
        <f t="shared" si="8"/>
        <v>30</v>
      </c>
      <c r="M62" s="2">
        <f t="shared" si="9"/>
        <v>1950</v>
      </c>
    </row>
    <row r="63" spans="1:13" x14ac:dyDescent="0.3">
      <c r="A63" s="9">
        <v>46148</v>
      </c>
      <c r="B63" s="8" t="s">
        <v>220</v>
      </c>
      <c r="C63" s="8" t="s">
        <v>1</v>
      </c>
      <c r="D63" s="8">
        <v>400</v>
      </c>
      <c r="E63" s="8">
        <v>28</v>
      </c>
      <c r="F63" s="8">
        <v>31.2</v>
      </c>
      <c r="G63" s="8">
        <v>0</v>
      </c>
      <c r="H63" s="8">
        <v>0</v>
      </c>
      <c r="I63" s="6">
        <f t="shared" si="5"/>
        <v>1279.9999999999998</v>
      </c>
      <c r="J63" s="5">
        <v>0</v>
      </c>
      <c r="K63" s="4"/>
      <c r="L63" s="3">
        <f t="shared" si="8"/>
        <v>3.1999999999999993</v>
      </c>
      <c r="M63" s="2">
        <f t="shared" si="9"/>
        <v>1279.9999999999998</v>
      </c>
    </row>
    <row r="64" spans="1:13" x14ac:dyDescent="0.3">
      <c r="A64" s="9">
        <v>46148</v>
      </c>
      <c r="B64" s="8" t="s">
        <v>219</v>
      </c>
      <c r="C64" s="8" t="s">
        <v>1</v>
      </c>
      <c r="D64" s="8">
        <v>375</v>
      </c>
      <c r="E64" s="8">
        <v>41</v>
      </c>
      <c r="F64" s="8">
        <v>52</v>
      </c>
      <c r="G64" s="8">
        <v>62</v>
      </c>
      <c r="H64" s="8">
        <v>0</v>
      </c>
      <c r="I64" s="8">
        <f t="shared" si="5"/>
        <v>4125</v>
      </c>
      <c r="J64" s="8">
        <f>(G64-E64)*D64</f>
        <v>7875</v>
      </c>
      <c r="K64" s="8"/>
      <c r="L64" s="8">
        <f>(G64-E64)</f>
        <v>21</v>
      </c>
      <c r="M64" s="18">
        <f>(I64+J64)</f>
        <v>12000</v>
      </c>
    </row>
    <row r="65" spans="1:13" x14ac:dyDescent="0.3">
      <c r="A65" s="9">
        <v>46148</v>
      </c>
      <c r="B65" s="8" t="s">
        <v>218</v>
      </c>
      <c r="C65" s="8" t="s">
        <v>1</v>
      </c>
      <c r="D65" s="8">
        <v>100</v>
      </c>
      <c r="E65" s="8">
        <v>318</v>
      </c>
      <c r="F65" s="8">
        <v>279</v>
      </c>
      <c r="G65" s="8">
        <v>0</v>
      </c>
      <c r="H65" s="8">
        <v>0</v>
      </c>
      <c r="I65" s="6">
        <f t="shared" si="5"/>
        <v>-3900</v>
      </c>
      <c r="J65" s="5">
        <v>0</v>
      </c>
      <c r="K65" s="4"/>
      <c r="L65" s="3">
        <f>(F65-E65)</f>
        <v>-39</v>
      </c>
      <c r="M65" s="2">
        <f>K65+J65+I65</f>
        <v>-3900</v>
      </c>
    </row>
    <row r="66" spans="1:13" x14ac:dyDescent="0.3">
      <c r="A66" s="9">
        <v>46147</v>
      </c>
      <c r="B66" s="8" t="s">
        <v>217</v>
      </c>
      <c r="C66" s="8" t="s">
        <v>1</v>
      </c>
      <c r="D66" s="8">
        <v>200</v>
      </c>
      <c r="E66" s="8">
        <v>82</v>
      </c>
      <c r="F66" s="8">
        <v>64.5</v>
      </c>
      <c r="G66" s="8">
        <v>0</v>
      </c>
      <c r="H66" s="8">
        <v>0</v>
      </c>
      <c r="I66" s="6">
        <f t="shared" si="5"/>
        <v>-3500</v>
      </c>
      <c r="J66" s="5">
        <v>0</v>
      </c>
      <c r="K66" s="4"/>
      <c r="L66" s="3">
        <f>(F66-E66)</f>
        <v>-17.5</v>
      </c>
      <c r="M66" s="2">
        <f>K66+J66+I66</f>
        <v>-3500</v>
      </c>
    </row>
    <row r="67" spans="1:13" x14ac:dyDescent="0.3">
      <c r="A67" s="9">
        <v>46147</v>
      </c>
      <c r="B67" s="8" t="s">
        <v>216</v>
      </c>
      <c r="C67" s="8" t="s">
        <v>1</v>
      </c>
      <c r="D67" s="8">
        <v>550</v>
      </c>
      <c r="E67" s="8">
        <v>38</v>
      </c>
      <c r="F67" s="8">
        <v>46</v>
      </c>
      <c r="G67" s="8">
        <v>52</v>
      </c>
      <c r="H67" s="8">
        <v>0</v>
      </c>
      <c r="I67" s="8">
        <f t="shared" si="5"/>
        <v>4400</v>
      </c>
      <c r="J67" s="8">
        <f>(G67-E67)*D67</f>
        <v>7700</v>
      </c>
      <c r="K67" s="8"/>
      <c r="L67" s="8">
        <f>(G67-E67)</f>
        <v>14</v>
      </c>
      <c r="M67" s="18">
        <f>(I67+J67)</f>
        <v>12100</v>
      </c>
    </row>
    <row r="68" spans="1:13" x14ac:dyDescent="0.3">
      <c r="A68" s="9">
        <v>46147</v>
      </c>
      <c r="B68" s="8" t="s">
        <v>215</v>
      </c>
      <c r="C68" s="8" t="s">
        <v>1</v>
      </c>
      <c r="D68" s="8">
        <v>275</v>
      </c>
      <c r="E68" s="8">
        <v>68</v>
      </c>
      <c r="F68" s="8">
        <v>85</v>
      </c>
      <c r="G68" s="8">
        <v>0</v>
      </c>
      <c r="H68" s="8">
        <v>0</v>
      </c>
      <c r="I68" s="6">
        <f t="shared" si="5"/>
        <v>4675</v>
      </c>
      <c r="J68" s="5">
        <v>0</v>
      </c>
      <c r="K68" s="4"/>
      <c r="L68" s="3">
        <f>(F68-E68)</f>
        <v>17</v>
      </c>
      <c r="M68" s="2">
        <f>K68+J68+I68</f>
        <v>4675</v>
      </c>
    </row>
    <row r="69" spans="1:13" x14ac:dyDescent="0.3">
      <c r="A69" s="9">
        <v>46147</v>
      </c>
      <c r="B69" s="8" t="s">
        <v>214</v>
      </c>
      <c r="C69" s="8" t="s">
        <v>1</v>
      </c>
      <c r="D69" s="8">
        <v>175</v>
      </c>
      <c r="E69" s="8">
        <v>94</v>
      </c>
      <c r="F69" s="8">
        <v>110</v>
      </c>
      <c r="G69" s="8">
        <v>0</v>
      </c>
      <c r="H69" s="8">
        <v>0</v>
      </c>
      <c r="I69" s="6">
        <f t="shared" si="5"/>
        <v>2800</v>
      </c>
      <c r="J69" s="5">
        <v>0</v>
      </c>
      <c r="K69" s="4"/>
      <c r="L69" s="3">
        <f>(F69-E69)</f>
        <v>16</v>
      </c>
      <c r="M69" s="2">
        <f>K69+J69+I69</f>
        <v>2800</v>
      </c>
    </row>
    <row r="70" spans="1:13" x14ac:dyDescent="0.3">
      <c r="A70" s="9">
        <v>46146</v>
      </c>
      <c r="B70" s="8" t="s">
        <v>213</v>
      </c>
      <c r="C70" s="8" t="s">
        <v>1</v>
      </c>
      <c r="D70" s="8">
        <v>275</v>
      </c>
      <c r="E70" s="8">
        <v>60</v>
      </c>
      <c r="F70" s="8">
        <v>46.5</v>
      </c>
      <c r="G70" s="8">
        <v>0</v>
      </c>
      <c r="H70" s="8">
        <v>0</v>
      </c>
      <c r="I70" s="6">
        <f t="shared" si="5"/>
        <v>-3712.5</v>
      </c>
      <c r="J70" s="5">
        <v>0</v>
      </c>
      <c r="K70" s="4"/>
      <c r="L70" s="3">
        <f>(F70-E70)</f>
        <v>-13.5</v>
      </c>
      <c r="M70" s="2">
        <f>K70+J70+I70</f>
        <v>-3712.5</v>
      </c>
    </row>
    <row r="71" spans="1:13" x14ac:dyDescent="0.3">
      <c r="A71" s="9">
        <v>46146</v>
      </c>
      <c r="B71" s="8" t="s">
        <v>212</v>
      </c>
      <c r="C71" s="8" t="s">
        <v>1</v>
      </c>
      <c r="D71" s="8">
        <v>65</v>
      </c>
      <c r="E71" s="8">
        <v>105</v>
      </c>
      <c r="F71" s="8">
        <v>135</v>
      </c>
      <c r="G71" s="8">
        <v>0</v>
      </c>
      <c r="H71" s="8">
        <v>0</v>
      </c>
      <c r="I71" s="6">
        <f t="shared" si="5"/>
        <v>1950</v>
      </c>
      <c r="J71" s="5">
        <v>0</v>
      </c>
      <c r="K71" s="4"/>
      <c r="L71" s="3">
        <f>(F71-E71)</f>
        <v>30</v>
      </c>
      <c r="M71" s="2">
        <f>K71+J71+I71</f>
        <v>1950</v>
      </c>
    </row>
    <row r="72" spans="1:13" x14ac:dyDescent="0.3">
      <c r="A72" s="9">
        <v>46146</v>
      </c>
      <c r="B72" s="8" t="s">
        <v>211</v>
      </c>
      <c r="C72" s="8" t="s">
        <v>1</v>
      </c>
      <c r="D72" s="8">
        <v>225</v>
      </c>
      <c r="E72" s="8">
        <v>69</v>
      </c>
      <c r="F72" s="8">
        <v>52.5</v>
      </c>
      <c r="G72" s="8">
        <v>0</v>
      </c>
      <c r="H72" s="8">
        <v>0</v>
      </c>
      <c r="I72" s="6">
        <f t="shared" si="5"/>
        <v>-3712.5</v>
      </c>
      <c r="J72" s="5">
        <v>0</v>
      </c>
      <c r="K72" s="4"/>
      <c r="L72" s="3">
        <f>(F72-E72)</f>
        <v>-16.5</v>
      </c>
      <c r="M72" s="2">
        <f>K72+J72+I72</f>
        <v>-3712.5</v>
      </c>
    </row>
    <row r="73" spans="1:13" x14ac:dyDescent="0.3">
      <c r="A73" s="9">
        <v>46146</v>
      </c>
      <c r="B73" s="8" t="s">
        <v>210</v>
      </c>
      <c r="C73" s="8" t="s">
        <v>1</v>
      </c>
      <c r="D73" s="8">
        <v>500</v>
      </c>
      <c r="E73" s="8">
        <v>29</v>
      </c>
      <c r="F73" s="8">
        <v>37</v>
      </c>
      <c r="G73" s="8">
        <v>44</v>
      </c>
      <c r="H73" s="8">
        <v>0</v>
      </c>
      <c r="I73" s="18">
        <f t="shared" si="5"/>
        <v>4000</v>
      </c>
      <c r="J73" s="8">
        <f>(G73-E73)*D73</f>
        <v>7500</v>
      </c>
      <c r="K73" s="8"/>
      <c r="L73" s="8">
        <f>(G73-E73)</f>
        <v>15</v>
      </c>
      <c r="M73" s="18">
        <f>(I73+J73)</f>
        <v>11500</v>
      </c>
    </row>
    <row r="74" spans="1:13" x14ac:dyDescent="0.3">
      <c r="A74" s="9">
        <v>46146</v>
      </c>
      <c r="B74" s="8" t="s">
        <v>209</v>
      </c>
      <c r="C74" s="8" t="s">
        <v>1</v>
      </c>
      <c r="D74" s="8">
        <v>750</v>
      </c>
      <c r="E74" s="8">
        <v>34</v>
      </c>
      <c r="F74" s="8">
        <v>39</v>
      </c>
      <c r="G74" s="8">
        <v>0</v>
      </c>
      <c r="H74" s="8">
        <v>0</v>
      </c>
      <c r="I74" s="6">
        <f t="shared" si="5"/>
        <v>3750</v>
      </c>
      <c r="J74" s="5">
        <v>0</v>
      </c>
      <c r="K74" s="4"/>
      <c r="L74" s="3">
        <f>(F74-E74)</f>
        <v>5</v>
      </c>
      <c r="M74" s="2">
        <f>K74+J74+I74</f>
        <v>3750</v>
      </c>
    </row>
    <row r="75" spans="1:13" x14ac:dyDescent="0.3">
      <c r="A75" s="9">
        <v>46146</v>
      </c>
      <c r="B75" s="8" t="s">
        <v>208</v>
      </c>
      <c r="C75" s="8" t="s">
        <v>1</v>
      </c>
      <c r="D75" s="8">
        <v>350</v>
      </c>
      <c r="E75" s="8">
        <v>65</v>
      </c>
      <c r="F75" s="8">
        <v>80</v>
      </c>
      <c r="G75" s="8">
        <v>100</v>
      </c>
      <c r="H75" s="8">
        <v>0</v>
      </c>
      <c r="I75" s="8">
        <f t="shared" si="5"/>
        <v>5250</v>
      </c>
      <c r="J75" s="8">
        <f>(G75-E75)*D75</f>
        <v>12250</v>
      </c>
      <c r="K75" s="8"/>
      <c r="L75" s="8">
        <f>(G75-E75)</f>
        <v>35</v>
      </c>
      <c r="M75" s="18">
        <f>(I75+J75)</f>
        <v>17500</v>
      </c>
    </row>
    <row r="76" spans="1:13" ht="21" x14ac:dyDescent="0.3">
      <c r="A76" s="24" t="s">
        <v>207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6"/>
      <c r="M76" s="1">
        <f>SUM(M28:M75)</f>
        <v>137297.5</v>
      </c>
    </row>
    <row r="77" spans="1:13" x14ac:dyDescent="0.3">
      <c r="A77" s="9">
        <v>46141</v>
      </c>
      <c r="B77" s="8" t="s">
        <v>339</v>
      </c>
      <c r="C77" s="8" t="s">
        <v>1</v>
      </c>
      <c r="D77" s="8">
        <v>825</v>
      </c>
      <c r="E77" s="8">
        <v>25.5</v>
      </c>
      <c r="F77" s="8">
        <v>21.5</v>
      </c>
      <c r="G77" s="8">
        <v>0</v>
      </c>
      <c r="H77" s="7"/>
      <c r="I77" s="6">
        <f t="shared" ref="I77:I108" si="10">(F77-E77)*D77</f>
        <v>-3300</v>
      </c>
      <c r="J77" s="5">
        <v>0</v>
      </c>
      <c r="K77" s="4"/>
      <c r="L77" s="3">
        <f t="shared" ref="L77:L108" si="11">(F77-E77)</f>
        <v>-4</v>
      </c>
      <c r="M77" s="2">
        <f t="shared" ref="M77:M108" si="12">K77+J77+I77</f>
        <v>-3300</v>
      </c>
    </row>
    <row r="78" spans="1:13" x14ac:dyDescent="0.3">
      <c r="A78" s="9">
        <v>46141</v>
      </c>
      <c r="B78" s="8" t="s">
        <v>338</v>
      </c>
      <c r="C78" s="8" t="s">
        <v>1</v>
      </c>
      <c r="D78" s="8">
        <v>300</v>
      </c>
      <c r="E78" s="8">
        <v>78</v>
      </c>
      <c r="F78" s="8">
        <v>86</v>
      </c>
      <c r="G78" s="8">
        <v>0</v>
      </c>
      <c r="H78" s="7"/>
      <c r="I78" s="6">
        <f t="shared" si="10"/>
        <v>2400</v>
      </c>
      <c r="J78" s="5">
        <v>0</v>
      </c>
      <c r="K78" s="4"/>
      <c r="L78" s="3">
        <f t="shared" si="11"/>
        <v>8</v>
      </c>
      <c r="M78" s="2">
        <f t="shared" si="12"/>
        <v>2400</v>
      </c>
    </row>
    <row r="79" spans="1:13" x14ac:dyDescent="0.3">
      <c r="A79" s="9">
        <v>46141</v>
      </c>
      <c r="B79" s="8" t="s">
        <v>337</v>
      </c>
      <c r="C79" s="8" t="s">
        <v>1</v>
      </c>
      <c r="D79" s="8">
        <v>175</v>
      </c>
      <c r="E79" s="8">
        <v>138</v>
      </c>
      <c r="F79" s="8">
        <v>118</v>
      </c>
      <c r="G79" s="8">
        <v>0</v>
      </c>
      <c r="H79" s="7"/>
      <c r="I79" s="6">
        <f t="shared" si="10"/>
        <v>-3500</v>
      </c>
      <c r="J79" s="5">
        <v>0</v>
      </c>
      <c r="K79" s="4"/>
      <c r="L79" s="3">
        <f t="shared" si="11"/>
        <v>-20</v>
      </c>
      <c r="M79" s="2">
        <f t="shared" si="12"/>
        <v>-3500</v>
      </c>
    </row>
    <row r="80" spans="1:13" x14ac:dyDescent="0.3">
      <c r="A80" s="9">
        <v>46141</v>
      </c>
      <c r="B80" s="8" t="s">
        <v>336</v>
      </c>
      <c r="C80" s="8" t="s">
        <v>1</v>
      </c>
      <c r="D80" s="8">
        <v>100</v>
      </c>
      <c r="E80" s="8">
        <v>188</v>
      </c>
      <c r="F80" s="8">
        <v>220</v>
      </c>
      <c r="G80" s="8">
        <v>0</v>
      </c>
      <c r="H80" s="7"/>
      <c r="I80" s="6">
        <f t="shared" si="10"/>
        <v>3200</v>
      </c>
      <c r="J80" s="5">
        <v>0</v>
      </c>
      <c r="K80" s="4"/>
      <c r="L80" s="3">
        <f t="shared" si="11"/>
        <v>32</v>
      </c>
      <c r="M80" s="2">
        <f t="shared" si="12"/>
        <v>3200</v>
      </c>
    </row>
    <row r="81" spans="1:13" x14ac:dyDescent="0.3">
      <c r="A81" s="9">
        <v>46140</v>
      </c>
      <c r="B81" s="8" t="s">
        <v>335</v>
      </c>
      <c r="C81" s="8" t="s">
        <v>1</v>
      </c>
      <c r="D81" s="8">
        <v>65</v>
      </c>
      <c r="E81" s="8">
        <v>88</v>
      </c>
      <c r="F81" s="8">
        <v>59</v>
      </c>
      <c r="G81" s="8">
        <v>0</v>
      </c>
      <c r="H81" s="7"/>
      <c r="I81" s="6">
        <f t="shared" si="10"/>
        <v>-1885</v>
      </c>
      <c r="J81" s="5">
        <v>0</v>
      </c>
      <c r="K81" s="4"/>
      <c r="L81" s="3">
        <f t="shared" si="11"/>
        <v>-29</v>
      </c>
      <c r="M81" s="2">
        <f t="shared" si="12"/>
        <v>-1885</v>
      </c>
    </row>
    <row r="82" spans="1:13" x14ac:dyDescent="0.3">
      <c r="A82" s="9">
        <v>46140</v>
      </c>
      <c r="B82" s="8" t="s">
        <v>334</v>
      </c>
      <c r="C82" s="8" t="s">
        <v>1</v>
      </c>
      <c r="D82" s="8">
        <v>250</v>
      </c>
      <c r="E82" s="8">
        <v>105</v>
      </c>
      <c r="F82" s="8">
        <v>113</v>
      </c>
      <c r="G82" s="8">
        <v>0</v>
      </c>
      <c r="H82" s="7"/>
      <c r="I82" s="6">
        <f t="shared" si="10"/>
        <v>2000</v>
      </c>
      <c r="J82" s="5">
        <v>0</v>
      </c>
      <c r="K82" s="4"/>
      <c r="L82" s="3">
        <f t="shared" si="11"/>
        <v>8</v>
      </c>
      <c r="M82" s="2">
        <f t="shared" si="12"/>
        <v>2000</v>
      </c>
    </row>
    <row r="83" spans="1:13" x14ac:dyDescent="0.3">
      <c r="A83" s="9">
        <v>46140</v>
      </c>
      <c r="B83" s="8" t="s">
        <v>333</v>
      </c>
      <c r="C83" s="8" t="s">
        <v>1</v>
      </c>
      <c r="D83" s="8">
        <v>675</v>
      </c>
      <c r="E83" s="8">
        <v>41</v>
      </c>
      <c r="F83" s="8">
        <v>32.9</v>
      </c>
      <c r="G83" s="8">
        <v>0</v>
      </c>
      <c r="H83" s="7"/>
      <c r="I83" s="6">
        <f t="shared" si="10"/>
        <v>-5467.5000000000009</v>
      </c>
      <c r="J83" s="5">
        <v>0</v>
      </c>
      <c r="K83" s="4"/>
      <c r="L83" s="3">
        <f t="shared" si="11"/>
        <v>-8.1000000000000014</v>
      </c>
      <c r="M83" s="2">
        <f t="shared" si="12"/>
        <v>-5467.5000000000009</v>
      </c>
    </row>
    <row r="84" spans="1:13" x14ac:dyDescent="0.3">
      <c r="A84" s="9">
        <v>46139</v>
      </c>
      <c r="B84" s="8" t="s">
        <v>332</v>
      </c>
      <c r="C84" s="8" t="s">
        <v>1</v>
      </c>
      <c r="D84" s="8">
        <v>1500</v>
      </c>
      <c r="E84" s="8">
        <v>11</v>
      </c>
      <c r="F84" s="8">
        <v>13</v>
      </c>
      <c r="G84" s="8">
        <v>0</v>
      </c>
      <c r="H84" s="7"/>
      <c r="I84" s="6">
        <f t="shared" si="10"/>
        <v>3000</v>
      </c>
      <c r="J84" s="5">
        <v>0</v>
      </c>
      <c r="K84" s="4"/>
      <c r="L84" s="3">
        <f t="shared" si="11"/>
        <v>2</v>
      </c>
      <c r="M84" s="2">
        <f t="shared" si="12"/>
        <v>3000</v>
      </c>
    </row>
    <row r="85" spans="1:13" x14ac:dyDescent="0.3">
      <c r="A85" s="9">
        <v>46139</v>
      </c>
      <c r="B85" s="8" t="s">
        <v>331</v>
      </c>
      <c r="C85" s="8" t="s">
        <v>1</v>
      </c>
      <c r="D85" s="8">
        <v>1225</v>
      </c>
      <c r="E85" s="8">
        <v>5.8</v>
      </c>
      <c r="F85" s="8">
        <v>8</v>
      </c>
      <c r="G85" s="8">
        <v>0</v>
      </c>
      <c r="H85" s="7"/>
      <c r="I85" s="6">
        <f t="shared" si="10"/>
        <v>2695</v>
      </c>
      <c r="J85" s="5">
        <v>0</v>
      </c>
      <c r="K85" s="4"/>
      <c r="L85" s="3">
        <f t="shared" si="11"/>
        <v>2.2000000000000002</v>
      </c>
      <c r="M85" s="2">
        <f t="shared" si="12"/>
        <v>2695</v>
      </c>
    </row>
    <row r="86" spans="1:13" x14ac:dyDescent="0.3">
      <c r="A86" s="9">
        <v>46139</v>
      </c>
      <c r="B86" s="8" t="s">
        <v>330</v>
      </c>
      <c r="C86" s="8" t="s">
        <v>1</v>
      </c>
      <c r="D86" s="8">
        <v>1400</v>
      </c>
      <c r="E86" s="8">
        <v>25</v>
      </c>
      <c r="F86" s="8">
        <v>30</v>
      </c>
      <c r="G86" s="8">
        <v>0</v>
      </c>
      <c r="H86" s="7"/>
      <c r="I86" s="6">
        <f t="shared" si="10"/>
        <v>7000</v>
      </c>
      <c r="J86" s="5">
        <v>0</v>
      </c>
      <c r="K86" s="4"/>
      <c r="L86" s="3">
        <f t="shared" si="11"/>
        <v>5</v>
      </c>
      <c r="M86" s="2">
        <f t="shared" si="12"/>
        <v>7000</v>
      </c>
    </row>
    <row r="87" spans="1:13" x14ac:dyDescent="0.3">
      <c r="A87" s="9">
        <v>46139</v>
      </c>
      <c r="B87" s="8" t="s">
        <v>329</v>
      </c>
      <c r="C87" s="8" t="s">
        <v>1</v>
      </c>
      <c r="D87" s="8">
        <v>100</v>
      </c>
      <c r="E87" s="8">
        <v>185</v>
      </c>
      <c r="F87" s="8">
        <v>149</v>
      </c>
      <c r="G87" s="8">
        <v>0</v>
      </c>
      <c r="H87" s="7"/>
      <c r="I87" s="6">
        <f t="shared" si="10"/>
        <v>-3600</v>
      </c>
      <c r="J87" s="5">
        <v>0</v>
      </c>
      <c r="K87" s="4"/>
      <c r="L87" s="3">
        <f t="shared" si="11"/>
        <v>-36</v>
      </c>
      <c r="M87" s="2">
        <f t="shared" si="12"/>
        <v>-3600</v>
      </c>
    </row>
    <row r="88" spans="1:13" x14ac:dyDescent="0.3">
      <c r="A88" s="9">
        <v>46136</v>
      </c>
      <c r="B88" s="8" t="s">
        <v>328</v>
      </c>
      <c r="C88" s="8" t="s">
        <v>1</v>
      </c>
      <c r="D88" s="8">
        <v>65</v>
      </c>
      <c r="E88" s="8">
        <v>208</v>
      </c>
      <c r="F88" s="8">
        <v>240</v>
      </c>
      <c r="G88" s="8">
        <v>0</v>
      </c>
      <c r="H88" s="7"/>
      <c r="I88" s="6">
        <f t="shared" si="10"/>
        <v>2080</v>
      </c>
      <c r="J88" s="5">
        <v>0</v>
      </c>
      <c r="K88" s="4"/>
      <c r="L88" s="3">
        <f t="shared" si="11"/>
        <v>32</v>
      </c>
      <c r="M88" s="2">
        <f t="shared" si="12"/>
        <v>2080</v>
      </c>
    </row>
    <row r="89" spans="1:13" x14ac:dyDescent="0.3">
      <c r="A89" s="9">
        <v>46136</v>
      </c>
      <c r="B89" s="8" t="s">
        <v>327</v>
      </c>
      <c r="C89" s="8" t="s">
        <v>1</v>
      </c>
      <c r="D89" s="8">
        <v>50</v>
      </c>
      <c r="E89" s="8">
        <v>130</v>
      </c>
      <c r="F89" s="8">
        <v>79.8</v>
      </c>
      <c r="G89" s="8">
        <v>0</v>
      </c>
      <c r="H89" s="7"/>
      <c r="I89" s="6">
        <f t="shared" si="10"/>
        <v>-2510</v>
      </c>
      <c r="J89" s="5">
        <v>0</v>
      </c>
      <c r="K89" s="4"/>
      <c r="L89" s="3">
        <f t="shared" si="11"/>
        <v>-50.2</v>
      </c>
      <c r="M89" s="2">
        <f t="shared" si="12"/>
        <v>-2510</v>
      </c>
    </row>
    <row r="90" spans="1:13" x14ac:dyDescent="0.3">
      <c r="A90" s="9">
        <v>46136</v>
      </c>
      <c r="B90" s="8" t="s">
        <v>326</v>
      </c>
      <c r="C90" s="8" t="s">
        <v>1</v>
      </c>
      <c r="D90" s="8">
        <v>500</v>
      </c>
      <c r="E90" s="8">
        <v>18</v>
      </c>
      <c r="F90" s="8">
        <v>22</v>
      </c>
      <c r="G90" s="8">
        <v>0</v>
      </c>
      <c r="H90" s="7"/>
      <c r="I90" s="6">
        <f t="shared" si="10"/>
        <v>2000</v>
      </c>
      <c r="J90" s="5">
        <v>0</v>
      </c>
      <c r="K90" s="4"/>
      <c r="L90" s="3">
        <f t="shared" si="11"/>
        <v>4</v>
      </c>
      <c r="M90" s="2">
        <f t="shared" si="12"/>
        <v>2000</v>
      </c>
    </row>
    <row r="91" spans="1:13" x14ac:dyDescent="0.3">
      <c r="A91" s="9">
        <v>46136</v>
      </c>
      <c r="B91" s="8" t="s">
        <v>325</v>
      </c>
      <c r="C91" s="8" t="s">
        <v>1</v>
      </c>
      <c r="D91" s="8">
        <v>1400</v>
      </c>
      <c r="E91" s="8">
        <v>6.3</v>
      </c>
      <c r="F91" s="8">
        <v>8.5</v>
      </c>
      <c r="G91" s="8">
        <v>0</v>
      </c>
      <c r="H91" s="7"/>
      <c r="I91" s="6">
        <f t="shared" si="10"/>
        <v>3080.0000000000005</v>
      </c>
      <c r="J91" s="5">
        <v>0</v>
      </c>
      <c r="K91" s="4"/>
      <c r="L91" s="3">
        <f t="shared" si="11"/>
        <v>2.2000000000000002</v>
      </c>
      <c r="M91" s="2">
        <f t="shared" si="12"/>
        <v>3080.0000000000005</v>
      </c>
    </row>
    <row r="92" spans="1:13" x14ac:dyDescent="0.3">
      <c r="A92" s="9">
        <v>46136</v>
      </c>
      <c r="B92" s="8" t="s">
        <v>324</v>
      </c>
      <c r="C92" s="8" t="s">
        <v>1</v>
      </c>
      <c r="D92" s="8">
        <v>150</v>
      </c>
      <c r="E92" s="8">
        <v>68</v>
      </c>
      <c r="F92" s="8">
        <v>81</v>
      </c>
      <c r="G92" s="8">
        <v>0</v>
      </c>
      <c r="H92" s="7"/>
      <c r="I92" s="6">
        <f t="shared" si="10"/>
        <v>1950</v>
      </c>
      <c r="J92" s="5">
        <v>0</v>
      </c>
      <c r="K92" s="4"/>
      <c r="L92" s="3">
        <f t="shared" si="11"/>
        <v>13</v>
      </c>
      <c r="M92" s="2">
        <f t="shared" si="12"/>
        <v>1950</v>
      </c>
    </row>
    <row r="93" spans="1:13" x14ac:dyDescent="0.3">
      <c r="A93" s="9">
        <v>46136</v>
      </c>
      <c r="B93" s="8" t="s">
        <v>323</v>
      </c>
      <c r="C93" s="8" t="s">
        <v>1</v>
      </c>
      <c r="D93" s="8">
        <v>400</v>
      </c>
      <c r="E93" s="8">
        <v>16</v>
      </c>
      <c r="F93" s="8">
        <v>22.15</v>
      </c>
      <c r="G93" s="8">
        <v>0</v>
      </c>
      <c r="H93" s="7"/>
      <c r="I93" s="6">
        <f t="shared" si="10"/>
        <v>2459.9999999999995</v>
      </c>
      <c r="J93" s="5">
        <v>0</v>
      </c>
      <c r="K93" s="4"/>
      <c r="L93" s="3">
        <f t="shared" si="11"/>
        <v>6.1499999999999986</v>
      </c>
      <c r="M93" s="2">
        <f t="shared" si="12"/>
        <v>2459.9999999999995</v>
      </c>
    </row>
    <row r="94" spans="1:13" x14ac:dyDescent="0.3">
      <c r="A94" s="9">
        <v>46135</v>
      </c>
      <c r="B94" s="8" t="s">
        <v>322</v>
      </c>
      <c r="C94" s="8" t="s">
        <v>1</v>
      </c>
      <c r="D94" s="8">
        <v>2500</v>
      </c>
      <c r="E94" s="8">
        <v>5.3</v>
      </c>
      <c r="F94" s="8">
        <v>7</v>
      </c>
      <c r="G94" s="8">
        <v>0</v>
      </c>
      <c r="H94" s="7"/>
      <c r="I94" s="6">
        <f t="shared" si="10"/>
        <v>4250</v>
      </c>
      <c r="J94" s="5">
        <v>0</v>
      </c>
      <c r="K94" s="4"/>
      <c r="L94" s="3">
        <f t="shared" si="11"/>
        <v>1.7000000000000002</v>
      </c>
      <c r="M94" s="2">
        <f t="shared" si="12"/>
        <v>4250</v>
      </c>
    </row>
    <row r="95" spans="1:13" x14ac:dyDescent="0.3">
      <c r="A95" s="9">
        <v>46135</v>
      </c>
      <c r="B95" s="8" t="s">
        <v>321</v>
      </c>
      <c r="C95" s="8" t="s">
        <v>1</v>
      </c>
      <c r="D95" s="8">
        <v>65</v>
      </c>
      <c r="E95" s="8">
        <v>190</v>
      </c>
      <c r="F95" s="8">
        <v>220</v>
      </c>
      <c r="G95" s="8">
        <v>0</v>
      </c>
      <c r="H95" s="7"/>
      <c r="I95" s="6">
        <f t="shared" si="10"/>
        <v>1950</v>
      </c>
      <c r="J95" s="5">
        <v>0</v>
      </c>
      <c r="K95" s="4"/>
      <c r="L95" s="3">
        <f t="shared" si="11"/>
        <v>30</v>
      </c>
      <c r="M95" s="2">
        <f t="shared" si="12"/>
        <v>1950</v>
      </c>
    </row>
    <row r="96" spans="1:13" x14ac:dyDescent="0.3">
      <c r="A96" s="9">
        <v>46135</v>
      </c>
      <c r="B96" s="8" t="s">
        <v>202</v>
      </c>
      <c r="C96" s="8" t="s">
        <v>1</v>
      </c>
      <c r="D96" s="8">
        <v>425</v>
      </c>
      <c r="E96" s="8">
        <v>24</v>
      </c>
      <c r="F96" s="8">
        <v>32</v>
      </c>
      <c r="G96" s="8">
        <v>0</v>
      </c>
      <c r="H96" s="7"/>
      <c r="I96" s="6">
        <f t="shared" si="10"/>
        <v>3400</v>
      </c>
      <c r="J96" s="5">
        <v>0</v>
      </c>
      <c r="K96" s="4"/>
      <c r="L96" s="3">
        <f t="shared" si="11"/>
        <v>8</v>
      </c>
      <c r="M96" s="2">
        <f t="shared" si="12"/>
        <v>3400</v>
      </c>
    </row>
    <row r="97" spans="1:13" x14ac:dyDescent="0.3">
      <c r="A97" s="9">
        <v>46135</v>
      </c>
      <c r="B97" s="8" t="s">
        <v>320</v>
      </c>
      <c r="C97" s="8" t="s">
        <v>1</v>
      </c>
      <c r="D97" s="8">
        <v>300</v>
      </c>
      <c r="E97" s="8">
        <v>25</v>
      </c>
      <c r="F97" s="8">
        <v>35</v>
      </c>
      <c r="G97" s="8">
        <v>0</v>
      </c>
      <c r="H97" s="7"/>
      <c r="I97" s="6">
        <f t="shared" si="10"/>
        <v>3000</v>
      </c>
      <c r="J97" s="5">
        <v>0</v>
      </c>
      <c r="K97" s="4"/>
      <c r="L97" s="3">
        <f t="shared" si="11"/>
        <v>10</v>
      </c>
      <c r="M97" s="2">
        <f t="shared" si="12"/>
        <v>3000</v>
      </c>
    </row>
    <row r="98" spans="1:13" x14ac:dyDescent="0.3">
      <c r="A98" s="9">
        <v>46134</v>
      </c>
      <c r="B98" s="8" t="s">
        <v>320</v>
      </c>
      <c r="C98" s="8" t="s">
        <v>1</v>
      </c>
      <c r="D98" s="8">
        <v>300</v>
      </c>
      <c r="E98" s="8">
        <v>31</v>
      </c>
      <c r="F98" s="8">
        <v>42</v>
      </c>
      <c r="G98" s="8">
        <v>0</v>
      </c>
      <c r="H98" s="7"/>
      <c r="I98" s="6">
        <f t="shared" si="10"/>
        <v>3300</v>
      </c>
      <c r="J98" s="5">
        <v>0</v>
      </c>
      <c r="K98" s="4"/>
      <c r="L98" s="3">
        <f t="shared" si="11"/>
        <v>11</v>
      </c>
      <c r="M98" s="2">
        <f t="shared" si="12"/>
        <v>3300</v>
      </c>
    </row>
    <row r="99" spans="1:13" x14ac:dyDescent="0.3">
      <c r="A99" s="9">
        <v>46134</v>
      </c>
      <c r="B99" s="8" t="s">
        <v>319</v>
      </c>
      <c r="C99" s="8" t="s">
        <v>1</v>
      </c>
      <c r="D99" s="8">
        <v>65</v>
      </c>
      <c r="E99" s="8">
        <v>108</v>
      </c>
      <c r="F99" s="8">
        <v>126</v>
      </c>
      <c r="G99" s="8">
        <v>0</v>
      </c>
      <c r="H99" s="7"/>
      <c r="I99" s="6">
        <f t="shared" si="10"/>
        <v>1170</v>
      </c>
      <c r="J99" s="5">
        <v>0</v>
      </c>
      <c r="K99" s="4"/>
      <c r="L99" s="3">
        <f t="shared" si="11"/>
        <v>18</v>
      </c>
      <c r="M99" s="2">
        <f t="shared" si="12"/>
        <v>1170</v>
      </c>
    </row>
    <row r="100" spans="1:13" x14ac:dyDescent="0.3">
      <c r="A100" s="9">
        <v>46134</v>
      </c>
      <c r="B100" s="8" t="s">
        <v>318</v>
      </c>
      <c r="C100" s="8" t="s">
        <v>1</v>
      </c>
      <c r="D100" s="8">
        <v>200</v>
      </c>
      <c r="E100" s="8">
        <v>39</v>
      </c>
      <c r="F100" s="8">
        <v>48.5</v>
      </c>
      <c r="G100" s="8">
        <v>0</v>
      </c>
      <c r="H100" s="7"/>
      <c r="I100" s="6">
        <f t="shared" si="10"/>
        <v>1900</v>
      </c>
      <c r="J100" s="5">
        <v>0</v>
      </c>
      <c r="K100" s="4"/>
      <c r="L100" s="3">
        <f t="shared" si="11"/>
        <v>9.5</v>
      </c>
      <c r="M100" s="2">
        <f t="shared" si="12"/>
        <v>1900</v>
      </c>
    </row>
    <row r="101" spans="1:13" x14ac:dyDescent="0.3">
      <c r="A101" s="9">
        <v>46134</v>
      </c>
      <c r="B101" s="8" t="s">
        <v>317</v>
      </c>
      <c r="C101" s="8" t="s">
        <v>1</v>
      </c>
      <c r="D101" s="8">
        <v>100</v>
      </c>
      <c r="E101" s="8">
        <v>78</v>
      </c>
      <c r="F101" s="8">
        <v>47.9</v>
      </c>
      <c r="G101" s="8">
        <v>0</v>
      </c>
      <c r="H101" s="7"/>
      <c r="I101" s="6">
        <f t="shared" si="10"/>
        <v>-3010</v>
      </c>
      <c r="J101" s="5">
        <v>0</v>
      </c>
      <c r="K101" s="4"/>
      <c r="L101" s="3">
        <f t="shared" si="11"/>
        <v>-30.1</v>
      </c>
      <c r="M101" s="2">
        <f t="shared" si="12"/>
        <v>-3010</v>
      </c>
    </row>
    <row r="102" spans="1:13" x14ac:dyDescent="0.3">
      <c r="A102" s="9">
        <v>46134</v>
      </c>
      <c r="B102" s="8" t="s">
        <v>316</v>
      </c>
      <c r="C102" s="8" t="s">
        <v>1</v>
      </c>
      <c r="D102" s="8">
        <v>1800</v>
      </c>
      <c r="E102" s="8">
        <v>4.8</v>
      </c>
      <c r="F102" s="8">
        <v>6</v>
      </c>
      <c r="G102" s="8">
        <v>0</v>
      </c>
      <c r="H102" s="7"/>
      <c r="I102" s="6">
        <f t="shared" si="10"/>
        <v>2160.0000000000005</v>
      </c>
      <c r="J102" s="5">
        <v>0</v>
      </c>
      <c r="K102" s="4"/>
      <c r="L102" s="3">
        <f t="shared" si="11"/>
        <v>1.2000000000000002</v>
      </c>
      <c r="M102" s="2">
        <f t="shared" si="12"/>
        <v>2160.0000000000005</v>
      </c>
    </row>
    <row r="103" spans="1:13" x14ac:dyDescent="0.3">
      <c r="A103" s="9">
        <v>46133</v>
      </c>
      <c r="B103" s="8" t="s">
        <v>315</v>
      </c>
      <c r="C103" s="8" t="s">
        <v>1</v>
      </c>
      <c r="D103" s="8">
        <v>350</v>
      </c>
      <c r="E103" s="8">
        <v>34</v>
      </c>
      <c r="F103" s="8">
        <v>45</v>
      </c>
      <c r="G103" s="8">
        <v>0</v>
      </c>
      <c r="H103" s="7"/>
      <c r="I103" s="6">
        <f t="shared" si="10"/>
        <v>3850</v>
      </c>
      <c r="J103" s="5">
        <v>0</v>
      </c>
      <c r="K103" s="4"/>
      <c r="L103" s="3">
        <f t="shared" si="11"/>
        <v>11</v>
      </c>
      <c r="M103" s="2">
        <f t="shared" si="12"/>
        <v>3850</v>
      </c>
    </row>
    <row r="104" spans="1:13" x14ac:dyDescent="0.3">
      <c r="A104" s="9">
        <v>46133</v>
      </c>
      <c r="B104" s="8" t="s">
        <v>314</v>
      </c>
      <c r="C104" s="8" t="s">
        <v>1</v>
      </c>
      <c r="D104" s="8">
        <v>400</v>
      </c>
      <c r="E104" s="8">
        <v>20</v>
      </c>
      <c r="F104" s="8">
        <v>24</v>
      </c>
      <c r="G104" s="8">
        <v>0</v>
      </c>
      <c r="H104" s="7"/>
      <c r="I104" s="6">
        <f t="shared" si="10"/>
        <v>1600</v>
      </c>
      <c r="J104" s="5">
        <v>0</v>
      </c>
      <c r="K104" s="4"/>
      <c r="L104" s="3">
        <f t="shared" si="11"/>
        <v>4</v>
      </c>
      <c r="M104" s="2">
        <f t="shared" si="12"/>
        <v>1600</v>
      </c>
    </row>
    <row r="105" spans="1:13" x14ac:dyDescent="0.3">
      <c r="A105" s="9">
        <v>46133</v>
      </c>
      <c r="B105" s="8" t="s">
        <v>313</v>
      </c>
      <c r="C105" s="8" t="s">
        <v>1</v>
      </c>
      <c r="D105" s="8">
        <v>375</v>
      </c>
      <c r="E105" s="8">
        <v>32</v>
      </c>
      <c r="F105" s="8">
        <v>21.9</v>
      </c>
      <c r="G105" s="8">
        <v>0</v>
      </c>
      <c r="H105" s="7"/>
      <c r="I105" s="6">
        <f t="shared" si="10"/>
        <v>-3787.5000000000005</v>
      </c>
      <c r="J105" s="5">
        <v>0</v>
      </c>
      <c r="K105" s="4"/>
      <c r="L105" s="3">
        <f t="shared" si="11"/>
        <v>-10.100000000000001</v>
      </c>
      <c r="M105" s="2">
        <f t="shared" si="12"/>
        <v>-3787.5000000000005</v>
      </c>
    </row>
    <row r="106" spans="1:13" x14ac:dyDescent="0.3">
      <c r="A106" s="9">
        <v>46133</v>
      </c>
      <c r="B106" s="8" t="s">
        <v>312</v>
      </c>
      <c r="C106" s="8" t="s">
        <v>1</v>
      </c>
      <c r="D106" s="8">
        <v>200</v>
      </c>
      <c r="E106" s="8">
        <v>65</v>
      </c>
      <c r="F106" s="8">
        <v>45</v>
      </c>
      <c r="G106" s="8">
        <v>0</v>
      </c>
      <c r="H106" s="7"/>
      <c r="I106" s="6">
        <f t="shared" si="10"/>
        <v>-4000</v>
      </c>
      <c r="J106" s="5">
        <v>0</v>
      </c>
      <c r="K106" s="4"/>
      <c r="L106" s="3">
        <f t="shared" si="11"/>
        <v>-20</v>
      </c>
      <c r="M106" s="2">
        <f t="shared" si="12"/>
        <v>-4000</v>
      </c>
    </row>
    <row r="107" spans="1:13" x14ac:dyDescent="0.3">
      <c r="A107" s="9">
        <v>46132</v>
      </c>
      <c r="B107" s="8" t="s">
        <v>311</v>
      </c>
      <c r="C107" s="8" t="s">
        <v>1</v>
      </c>
      <c r="D107" s="8">
        <v>175</v>
      </c>
      <c r="E107" s="8">
        <v>70</v>
      </c>
      <c r="F107" s="8">
        <v>90</v>
      </c>
      <c r="G107" s="8">
        <v>0</v>
      </c>
      <c r="H107" s="7"/>
      <c r="I107" s="6">
        <f t="shared" si="10"/>
        <v>3500</v>
      </c>
      <c r="J107" s="5">
        <v>0</v>
      </c>
      <c r="K107" s="4"/>
      <c r="L107" s="3">
        <f t="shared" si="11"/>
        <v>20</v>
      </c>
      <c r="M107" s="2">
        <f t="shared" si="12"/>
        <v>3500</v>
      </c>
    </row>
    <row r="108" spans="1:13" x14ac:dyDescent="0.3">
      <c r="A108" s="9">
        <v>46132</v>
      </c>
      <c r="B108" s="8" t="s">
        <v>310</v>
      </c>
      <c r="C108" s="8" t="s">
        <v>1</v>
      </c>
      <c r="D108" s="8">
        <v>2425</v>
      </c>
      <c r="E108" s="8">
        <v>6.9</v>
      </c>
      <c r="F108" s="8">
        <v>8</v>
      </c>
      <c r="G108" s="8">
        <v>0</v>
      </c>
      <c r="H108" s="7"/>
      <c r="I108" s="6">
        <f t="shared" si="10"/>
        <v>2667.4999999999991</v>
      </c>
      <c r="J108" s="5">
        <v>0</v>
      </c>
      <c r="K108" s="4"/>
      <c r="L108" s="3">
        <f t="shared" si="11"/>
        <v>1.0999999999999996</v>
      </c>
      <c r="M108" s="2">
        <f t="shared" si="12"/>
        <v>2667.4999999999991</v>
      </c>
    </row>
    <row r="109" spans="1:13" x14ac:dyDescent="0.3">
      <c r="A109" s="9">
        <v>46132</v>
      </c>
      <c r="B109" s="8" t="s">
        <v>309</v>
      </c>
      <c r="C109" s="8" t="s">
        <v>1</v>
      </c>
      <c r="D109" s="8">
        <v>125</v>
      </c>
      <c r="E109" s="8">
        <v>115</v>
      </c>
      <c r="F109" s="8">
        <v>135</v>
      </c>
      <c r="G109" s="8">
        <v>161</v>
      </c>
      <c r="H109" s="7"/>
      <c r="I109" s="8">
        <f t="shared" ref="I109:I145" si="13">(F109-E109)*D109</f>
        <v>2500</v>
      </c>
      <c r="J109" s="8">
        <f>(G109-E109)*D109</f>
        <v>5750</v>
      </c>
      <c r="K109" s="8"/>
      <c r="L109" s="8">
        <f>(G109-E109)</f>
        <v>46</v>
      </c>
      <c r="M109" s="18">
        <f>(I109+J109)</f>
        <v>8250</v>
      </c>
    </row>
    <row r="110" spans="1:13" x14ac:dyDescent="0.3">
      <c r="A110" s="9">
        <v>46132</v>
      </c>
      <c r="B110" s="8" t="s">
        <v>308</v>
      </c>
      <c r="C110" s="8" t="s">
        <v>1</v>
      </c>
      <c r="D110" s="8">
        <v>700</v>
      </c>
      <c r="E110" s="8">
        <v>20.5</v>
      </c>
      <c r="F110" s="8">
        <v>15.5</v>
      </c>
      <c r="G110" s="8">
        <v>0</v>
      </c>
      <c r="H110" s="7"/>
      <c r="I110" s="6">
        <f t="shared" si="13"/>
        <v>-3500</v>
      </c>
      <c r="J110" s="5">
        <v>0</v>
      </c>
      <c r="K110" s="4"/>
      <c r="L110" s="3">
        <f>(F110-E110)</f>
        <v>-5</v>
      </c>
      <c r="M110" s="2">
        <f>K110+J110+I110</f>
        <v>-3500</v>
      </c>
    </row>
    <row r="111" spans="1:13" x14ac:dyDescent="0.3">
      <c r="A111" s="9">
        <v>46129</v>
      </c>
      <c r="B111" s="8" t="s">
        <v>307</v>
      </c>
      <c r="C111" s="8" t="s">
        <v>1</v>
      </c>
      <c r="D111" s="8">
        <v>65</v>
      </c>
      <c r="E111" s="8">
        <v>160</v>
      </c>
      <c r="F111" s="8">
        <v>190</v>
      </c>
      <c r="G111" s="8">
        <v>0</v>
      </c>
      <c r="H111" s="7"/>
      <c r="I111" s="6">
        <f t="shared" si="13"/>
        <v>1950</v>
      </c>
      <c r="J111" s="5">
        <v>0</v>
      </c>
      <c r="K111" s="4"/>
      <c r="L111" s="3">
        <f>(F111-E111)</f>
        <v>30</v>
      </c>
      <c r="M111" s="2">
        <f>K111+J111+I111</f>
        <v>1950</v>
      </c>
    </row>
    <row r="112" spans="1:13" x14ac:dyDescent="0.3">
      <c r="A112" s="9">
        <v>46129</v>
      </c>
      <c r="B112" s="8" t="s">
        <v>306</v>
      </c>
      <c r="C112" s="8" t="s">
        <v>1</v>
      </c>
      <c r="D112" s="8">
        <v>300</v>
      </c>
      <c r="E112" s="8">
        <v>37</v>
      </c>
      <c r="F112" s="8">
        <v>50</v>
      </c>
      <c r="G112" s="8">
        <v>60</v>
      </c>
      <c r="H112" s="7"/>
      <c r="I112" s="8">
        <f t="shared" si="13"/>
        <v>3900</v>
      </c>
      <c r="J112" s="8">
        <f>(G112-E112)*D112</f>
        <v>6900</v>
      </c>
      <c r="K112" s="8"/>
      <c r="L112" s="8">
        <f>(G112-E112)</f>
        <v>23</v>
      </c>
      <c r="M112" s="18">
        <f>(I112+J112)</f>
        <v>10800</v>
      </c>
    </row>
    <row r="113" spans="1:13" x14ac:dyDescent="0.3">
      <c r="A113" s="9">
        <v>46129</v>
      </c>
      <c r="B113" s="8" t="s">
        <v>305</v>
      </c>
      <c r="C113" s="8" t="s">
        <v>1</v>
      </c>
      <c r="D113" s="8">
        <v>200</v>
      </c>
      <c r="E113" s="8">
        <v>73</v>
      </c>
      <c r="F113" s="8">
        <v>90</v>
      </c>
      <c r="G113" s="8">
        <v>0</v>
      </c>
      <c r="H113" s="7"/>
      <c r="I113" s="6">
        <f t="shared" si="13"/>
        <v>3400</v>
      </c>
      <c r="J113" s="5">
        <v>0</v>
      </c>
      <c r="K113" s="4"/>
      <c r="L113" s="3">
        <f>(F113-E113)</f>
        <v>17</v>
      </c>
      <c r="M113" s="2">
        <f>K113+J113+I113</f>
        <v>3400</v>
      </c>
    </row>
    <row r="114" spans="1:13" x14ac:dyDescent="0.3">
      <c r="A114" s="9">
        <v>46129</v>
      </c>
      <c r="B114" s="8" t="s">
        <v>304</v>
      </c>
      <c r="C114" s="8" t="s">
        <v>1</v>
      </c>
      <c r="D114" s="8">
        <v>125</v>
      </c>
      <c r="E114" s="8">
        <v>183</v>
      </c>
      <c r="F114" s="8">
        <v>210</v>
      </c>
      <c r="G114" s="8">
        <v>240</v>
      </c>
      <c r="H114" s="7"/>
      <c r="I114" s="8">
        <f t="shared" si="13"/>
        <v>3375</v>
      </c>
      <c r="J114" s="8">
        <f>(G114-E114)*D114</f>
        <v>7125</v>
      </c>
      <c r="K114" s="8"/>
      <c r="L114" s="8">
        <f>(G114-E114)</f>
        <v>57</v>
      </c>
      <c r="M114" s="18">
        <f>(I114+J114)</f>
        <v>10500</v>
      </c>
    </row>
    <row r="115" spans="1:13" x14ac:dyDescent="0.3">
      <c r="A115" s="9">
        <v>46128</v>
      </c>
      <c r="B115" s="8" t="s">
        <v>302</v>
      </c>
      <c r="C115" s="8" t="s">
        <v>1</v>
      </c>
      <c r="D115" s="8">
        <v>500</v>
      </c>
      <c r="E115" s="8">
        <v>18</v>
      </c>
      <c r="F115" s="8">
        <v>12.9</v>
      </c>
      <c r="G115" s="8">
        <v>0</v>
      </c>
      <c r="H115" s="7"/>
      <c r="I115" s="6">
        <f t="shared" si="13"/>
        <v>-2550</v>
      </c>
      <c r="J115" s="5">
        <v>0</v>
      </c>
      <c r="K115" s="4"/>
      <c r="L115" s="3">
        <f t="shared" ref="L115:L145" si="14">(F115-E115)</f>
        <v>-5.0999999999999996</v>
      </c>
      <c r="M115" s="2">
        <f t="shared" ref="M115:M145" si="15">K115+J115+I115</f>
        <v>-2550</v>
      </c>
    </row>
    <row r="116" spans="1:13" x14ac:dyDescent="0.3">
      <c r="A116" s="9">
        <v>46128</v>
      </c>
      <c r="B116" s="8" t="s">
        <v>301</v>
      </c>
      <c r="C116" s="8" t="s">
        <v>1</v>
      </c>
      <c r="D116" s="8">
        <v>200</v>
      </c>
      <c r="E116" s="8">
        <v>56</v>
      </c>
      <c r="F116" s="8">
        <v>68</v>
      </c>
      <c r="G116" s="8">
        <v>0</v>
      </c>
      <c r="H116" s="7"/>
      <c r="I116" s="6">
        <f t="shared" si="13"/>
        <v>2400</v>
      </c>
      <c r="J116" s="5">
        <v>0</v>
      </c>
      <c r="K116" s="4"/>
      <c r="L116" s="3">
        <f t="shared" si="14"/>
        <v>12</v>
      </c>
      <c r="M116" s="2">
        <f t="shared" si="15"/>
        <v>2400</v>
      </c>
    </row>
    <row r="117" spans="1:13" x14ac:dyDescent="0.3">
      <c r="A117" s="9">
        <v>46128</v>
      </c>
      <c r="B117" s="8" t="s">
        <v>300</v>
      </c>
      <c r="C117" s="8" t="s">
        <v>1</v>
      </c>
      <c r="D117" s="8">
        <v>125</v>
      </c>
      <c r="E117" s="8">
        <v>150</v>
      </c>
      <c r="F117" s="8">
        <v>175</v>
      </c>
      <c r="G117" s="8">
        <v>0</v>
      </c>
      <c r="H117" s="7"/>
      <c r="I117" s="6">
        <f t="shared" si="13"/>
        <v>3125</v>
      </c>
      <c r="J117" s="5">
        <v>0</v>
      </c>
      <c r="K117" s="4"/>
      <c r="L117" s="3">
        <f t="shared" si="14"/>
        <v>25</v>
      </c>
      <c r="M117" s="2">
        <f t="shared" si="15"/>
        <v>3125</v>
      </c>
    </row>
    <row r="118" spans="1:13" x14ac:dyDescent="0.3">
      <c r="A118" s="9">
        <v>46128</v>
      </c>
      <c r="B118" s="8" t="s">
        <v>303</v>
      </c>
      <c r="C118" s="8" t="s">
        <v>1</v>
      </c>
      <c r="D118" s="8">
        <v>65</v>
      </c>
      <c r="E118" s="8">
        <v>188</v>
      </c>
      <c r="F118" s="8">
        <v>220</v>
      </c>
      <c r="G118" s="8">
        <v>0</v>
      </c>
      <c r="H118" s="7"/>
      <c r="I118" s="6">
        <f t="shared" si="13"/>
        <v>2080</v>
      </c>
      <c r="J118" s="5">
        <v>0</v>
      </c>
      <c r="K118" s="4"/>
      <c r="L118" s="3">
        <f t="shared" si="14"/>
        <v>32</v>
      </c>
      <c r="M118" s="2">
        <f t="shared" si="15"/>
        <v>2080</v>
      </c>
    </row>
    <row r="119" spans="1:13" x14ac:dyDescent="0.3">
      <c r="A119" s="9">
        <v>46127</v>
      </c>
      <c r="B119" s="8" t="s">
        <v>299</v>
      </c>
      <c r="C119" s="8" t="s">
        <v>1</v>
      </c>
      <c r="D119" s="8">
        <v>150</v>
      </c>
      <c r="E119" s="8">
        <v>83</v>
      </c>
      <c r="F119" s="8">
        <v>100</v>
      </c>
      <c r="G119" s="8">
        <v>0</v>
      </c>
      <c r="H119" s="7"/>
      <c r="I119" s="6">
        <f t="shared" si="13"/>
        <v>2550</v>
      </c>
      <c r="J119" s="5">
        <v>0</v>
      </c>
      <c r="K119" s="4"/>
      <c r="L119" s="3">
        <f t="shared" si="14"/>
        <v>17</v>
      </c>
      <c r="M119" s="2">
        <f t="shared" si="15"/>
        <v>2550</v>
      </c>
    </row>
    <row r="120" spans="1:13" x14ac:dyDescent="0.3">
      <c r="A120" s="9">
        <v>46127</v>
      </c>
      <c r="B120" s="8" t="s">
        <v>298</v>
      </c>
      <c r="C120" s="8" t="s">
        <v>1</v>
      </c>
      <c r="D120" s="8">
        <v>65</v>
      </c>
      <c r="E120" s="8">
        <v>188</v>
      </c>
      <c r="F120" s="8">
        <v>149</v>
      </c>
      <c r="G120" s="8">
        <v>0</v>
      </c>
      <c r="H120" s="7"/>
      <c r="I120" s="6">
        <f t="shared" si="13"/>
        <v>-2535</v>
      </c>
      <c r="J120" s="5">
        <v>0</v>
      </c>
      <c r="K120" s="4"/>
      <c r="L120" s="3">
        <f t="shared" si="14"/>
        <v>-39</v>
      </c>
      <c r="M120" s="2">
        <f t="shared" si="15"/>
        <v>-2535</v>
      </c>
    </row>
    <row r="121" spans="1:13" x14ac:dyDescent="0.3">
      <c r="A121" s="9">
        <v>46127</v>
      </c>
      <c r="B121" s="8" t="s">
        <v>297</v>
      </c>
      <c r="C121" s="8" t="s">
        <v>1</v>
      </c>
      <c r="D121" s="8">
        <v>2500</v>
      </c>
      <c r="E121" s="8">
        <v>12</v>
      </c>
      <c r="F121" s="8">
        <v>14</v>
      </c>
      <c r="G121" s="8">
        <v>0</v>
      </c>
      <c r="H121" s="7"/>
      <c r="I121" s="6">
        <f t="shared" si="13"/>
        <v>5000</v>
      </c>
      <c r="J121" s="5">
        <v>0</v>
      </c>
      <c r="K121" s="4"/>
      <c r="L121" s="3">
        <f t="shared" si="14"/>
        <v>2</v>
      </c>
      <c r="M121" s="2">
        <f t="shared" si="15"/>
        <v>5000</v>
      </c>
    </row>
    <row r="122" spans="1:13" x14ac:dyDescent="0.3">
      <c r="A122" s="9">
        <v>46127</v>
      </c>
      <c r="B122" s="8" t="s">
        <v>296</v>
      </c>
      <c r="C122" s="8" t="s">
        <v>1</v>
      </c>
      <c r="D122" s="8">
        <v>175</v>
      </c>
      <c r="E122" s="8">
        <v>90</v>
      </c>
      <c r="F122" s="8">
        <v>110</v>
      </c>
      <c r="G122" s="8">
        <v>0</v>
      </c>
      <c r="H122" s="7"/>
      <c r="I122" s="6">
        <f t="shared" si="13"/>
        <v>3500</v>
      </c>
      <c r="J122" s="5">
        <v>0</v>
      </c>
      <c r="K122" s="4"/>
      <c r="L122" s="3">
        <f t="shared" si="14"/>
        <v>20</v>
      </c>
      <c r="M122" s="2">
        <f t="shared" si="15"/>
        <v>3500</v>
      </c>
    </row>
    <row r="123" spans="1:13" x14ac:dyDescent="0.3">
      <c r="A123" s="9">
        <v>46125</v>
      </c>
      <c r="B123" s="8" t="s">
        <v>295</v>
      </c>
      <c r="C123" s="8" t="s">
        <v>1</v>
      </c>
      <c r="D123" s="8">
        <v>475</v>
      </c>
      <c r="E123" s="8">
        <v>39</v>
      </c>
      <c r="F123" s="8">
        <v>31.9</v>
      </c>
      <c r="G123" s="8">
        <v>0</v>
      </c>
      <c r="H123" s="7"/>
      <c r="I123" s="6">
        <f t="shared" si="13"/>
        <v>-3372.5000000000005</v>
      </c>
      <c r="J123" s="5">
        <v>0</v>
      </c>
      <c r="K123" s="4"/>
      <c r="L123" s="3">
        <f t="shared" si="14"/>
        <v>-7.1000000000000014</v>
      </c>
      <c r="M123" s="2">
        <f t="shared" si="15"/>
        <v>-3372.5000000000005</v>
      </c>
    </row>
    <row r="124" spans="1:13" x14ac:dyDescent="0.3">
      <c r="A124" s="9">
        <v>46125</v>
      </c>
      <c r="B124" s="8" t="s">
        <v>130</v>
      </c>
      <c r="C124" s="8" t="s">
        <v>1</v>
      </c>
      <c r="D124" s="8">
        <v>75</v>
      </c>
      <c r="E124" s="8">
        <v>250</v>
      </c>
      <c r="F124" s="8">
        <v>265</v>
      </c>
      <c r="G124" s="8">
        <v>0</v>
      </c>
      <c r="H124" s="7"/>
      <c r="I124" s="6">
        <f t="shared" si="13"/>
        <v>1125</v>
      </c>
      <c r="J124" s="5">
        <v>0</v>
      </c>
      <c r="K124" s="4"/>
      <c r="L124" s="3">
        <f t="shared" si="14"/>
        <v>15</v>
      </c>
      <c r="M124" s="2">
        <f t="shared" si="15"/>
        <v>1125</v>
      </c>
    </row>
    <row r="125" spans="1:13" x14ac:dyDescent="0.3">
      <c r="A125" s="9">
        <v>46125</v>
      </c>
      <c r="B125" s="8" t="s">
        <v>294</v>
      </c>
      <c r="C125" s="8" t="s">
        <v>1</v>
      </c>
      <c r="D125" s="8">
        <v>425</v>
      </c>
      <c r="E125" s="8">
        <v>35</v>
      </c>
      <c r="F125" s="8">
        <v>42</v>
      </c>
      <c r="G125" s="8">
        <v>0</v>
      </c>
      <c r="H125" s="7"/>
      <c r="I125" s="6">
        <f t="shared" si="13"/>
        <v>2975</v>
      </c>
      <c r="J125" s="5">
        <v>0</v>
      </c>
      <c r="K125" s="4"/>
      <c r="L125" s="3">
        <f t="shared" si="14"/>
        <v>7</v>
      </c>
      <c r="M125" s="2">
        <f t="shared" si="15"/>
        <v>2975</v>
      </c>
    </row>
    <row r="126" spans="1:13" x14ac:dyDescent="0.3">
      <c r="A126" s="9">
        <v>46125</v>
      </c>
      <c r="B126" s="8" t="s">
        <v>293</v>
      </c>
      <c r="C126" s="8" t="s">
        <v>1</v>
      </c>
      <c r="D126" s="8">
        <v>1450</v>
      </c>
      <c r="E126" s="8">
        <v>9</v>
      </c>
      <c r="F126" s="8">
        <v>12</v>
      </c>
      <c r="G126" s="8">
        <v>0</v>
      </c>
      <c r="H126" s="7"/>
      <c r="I126" s="6">
        <f t="shared" si="13"/>
        <v>4350</v>
      </c>
      <c r="J126" s="5">
        <v>0</v>
      </c>
      <c r="K126" s="4"/>
      <c r="L126" s="3">
        <f t="shared" si="14"/>
        <v>3</v>
      </c>
      <c r="M126" s="2">
        <f t="shared" si="15"/>
        <v>4350</v>
      </c>
    </row>
    <row r="127" spans="1:13" x14ac:dyDescent="0.3">
      <c r="A127" s="9">
        <v>46122</v>
      </c>
      <c r="B127" s="8" t="s">
        <v>292</v>
      </c>
      <c r="C127" s="8" t="s">
        <v>1</v>
      </c>
      <c r="D127" s="8">
        <v>950</v>
      </c>
      <c r="E127" s="8">
        <v>23</v>
      </c>
      <c r="F127" s="8">
        <v>27</v>
      </c>
      <c r="G127" s="8">
        <v>0</v>
      </c>
      <c r="H127" s="7"/>
      <c r="I127" s="6">
        <f t="shared" si="13"/>
        <v>3800</v>
      </c>
      <c r="J127" s="5">
        <v>0</v>
      </c>
      <c r="K127" s="4"/>
      <c r="L127" s="3">
        <f t="shared" si="14"/>
        <v>4</v>
      </c>
      <c r="M127" s="2">
        <f t="shared" si="15"/>
        <v>3800</v>
      </c>
    </row>
    <row r="128" spans="1:13" x14ac:dyDescent="0.3">
      <c r="A128" s="9">
        <v>46122</v>
      </c>
      <c r="B128" s="8" t="s">
        <v>291</v>
      </c>
      <c r="C128" s="8" t="s">
        <v>1</v>
      </c>
      <c r="D128" s="8">
        <v>5000</v>
      </c>
      <c r="E128" s="8">
        <v>5</v>
      </c>
      <c r="F128" s="8">
        <v>6</v>
      </c>
      <c r="G128" s="8">
        <v>0</v>
      </c>
      <c r="H128" s="7"/>
      <c r="I128" s="6">
        <f t="shared" si="13"/>
        <v>5000</v>
      </c>
      <c r="J128" s="5">
        <v>0</v>
      </c>
      <c r="K128" s="4"/>
      <c r="L128" s="3">
        <f t="shared" si="14"/>
        <v>1</v>
      </c>
      <c r="M128" s="2">
        <f t="shared" si="15"/>
        <v>5000</v>
      </c>
    </row>
    <row r="129" spans="1:13" x14ac:dyDescent="0.3">
      <c r="A129" s="9">
        <v>46122</v>
      </c>
      <c r="B129" s="8" t="s">
        <v>290</v>
      </c>
      <c r="C129" s="8" t="s">
        <v>1</v>
      </c>
      <c r="D129" s="8">
        <v>65</v>
      </c>
      <c r="E129" s="8">
        <v>115</v>
      </c>
      <c r="F129" s="8">
        <v>145</v>
      </c>
      <c r="G129" s="8">
        <v>0</v>
      </c>
      <c r="H129" s="7"/>
      <c r="I129" s="6">
        <f t="shared" si="13"/>
        <v>1950</v>
      </c>
      <c r="J129" s="5">
        <v>0</v>
      </c>
      <c r="K129" s="4"/>
      <c r="L129" s="3">
        <f t="shared" si="14"/>
        <v>30</v>
      </c>
      <c r="M129" s="2">
        <f t="shared" si="15"/>
        <v>1950</v>
      </c>
    </row>
    <row r="130" spans="1:13" x14ac:dyDescent="0.3">
      <c r="A130" s="9">
        <v>46121</v>
      </c>
      <c r="B130" s="8" t="s">
        <v>289</v>
      </c>
      <c r="C130" s="8" t="s">
        <v>1</v>
      </c>
      <c r="D130" s="8">
        <v>200</v>
      </c>
      <c r="E130" s="8">
        <v>95</v>
      </c>
      <c r="F130" s="8">
        <v>110</v>
      </c>
      <c r="G130" s="8">
        <v>0</v>
      </c>
      <c r="H130" s="7"/>
      <c r="I130" s="6">
        <f t="shared" si="13"/>
        <v>3000</v>
      </c>
      <c r="J130" s="5">
        <v>0</v>
      </c>
      <c r="K130" s="4"/>
      <c r="L130" s="3">
        <f t="shared" si="14"/>
        <v>15</v>
      </c>
      <c r="M130" s="2">
        <f t="shared" si="15"/>
        <v>3000</v>
      </c>
    </row>
    <row r="131" spans="1:13" x14ac:dyDescent="0.3">
      <c r="A131" s="9">
        <v>46121</v>
      </c>
      <c r="B131" s="8" t="s">
        <v>288</v>
      </c>
      <c r="C131" s="8" t="s">
        <v>1</v>
      </c>
      <c r="D131" s="8">
        <v>1000</v>
      </c>
      <c r="E131" s="8">
        <v>17</v>
      </c>
      <c r="F131" s="8">
        <v>13.9</v>
      </c>
      <c r="G131" s="8">
        <v>0</v>
      </c>
      <c r="H131" s="7"/>
      <c r="I131" s="6">
        <f t="shared" si="13"/>
        <v>-3099.9999999999995</v>
      </c>
      <c r="J131" s="5">
        <v>0</v>
      </c>
      <c r="K131" s="4"/>
      <c r="L131" s="3">
        <f t="shared" si="14"/>
        <v>-3.0999999999999996</v>
      </c>
      <c r="M131" s="2">
        <f t="shared" si="15"/>
        <v>-3099.9999999999995</v>
      </c>
    </row>
    <row r="132" spans="1:13" x14ac:dyDescent="0.3">
      <c r="A132" s="9">
        <v>46121</v>
      </c>
      <c r="B132" s="8" t="s">
        <v>287</v>
      </c>
      <c r="C132" s="8" t="s">
        <v>1</v>
      </c>
      <c r="D132" s="8">
        <v>325</v>
      </c>
      <c r="E132" s="8">
        <v>44</v>
      </c>
      <c r="F132" s="8">
        <v>33.9</v>
      </c>
      <c r="G132" s="8">
        <v>0</v>
      </c>
      <c r="H132" s="7"/>
      <c r="I132" s="6">
        <f t="shared" si="13"/>
        <v>-3282.5000000000005</v>
      </c>
      <c r="J132" s="5">
        <v>0</v>
      </c>
      <c r="K132" s="4"/>
      <c r="L132" s="3">
        <f t="shared" si="14"/>
        <v>-10.100000000000001</v>
      </c>
      <c r="M132" s="2">
        <f t="shared" si="15"/>
        <v>-3282.5000000000005</v>
      </c>
    </row>
    <row r="133" spans="1:13" x14ac:dyDescent="0.3">
      <c r="A133" s="9">
        <v>46120</v>
      </c>
      <c r="B133" s="8" t="s">
        <v>286</v>
      </c>
      <c r="C133" s="8" t="s">
        <v>1</v>
      </c>
      <c r="D133" s="8">
        <v>65</v>
      </c>
      <c r="E133" s="8">
        <v>165</v>
      </c>
      <c r="F133" s="8">
        <v>129</v>
      </c>
      <c r="G133" s="8">
        <v>0</v>
      </c>
      <c r="H133" s="7"/>
      <c r="I133" s="6">
        <f t="shared" si="13"/>
        <v>-2340</v>
      </c>
      <c r="J133" s="5">
        <v>0</v>
      </c>
      <c r="K133" s="4"/>
      <c r="L133" s="3">
        <f t="shared" si="14"/>
        <v>-36</v>
      </c>
      <c r="M133" s="2">
        <f t="shared" si="15"/>
        <v>-2340</v>
      </c>
    </row>
    <row r="134" spans="1:13" x14ac:dyDescent="0.3">
      <c r="A134" s="9">
        <v>46120</v>
      </c>
      <c r="B134" s="8" t="s">
        <v>285</v>
      </c>
      <c r="C134" s="8" t="s">
        <v>1</v>
      </c>
      <c r="D134" s="8">
        <v>475</v>
      </c>
      <c r="E134" s="8">
        <v>37</v>
      </c>
      <c r="F134" s="8">
        <v>44</v>
      </c>
      <c r="G134" s="8">
        <v>0</v>
      </c>
      <c r="H134" s="7"/>
      <c r="I134" s="6">
        <f t="shared" si="13"/>
        <v>3325</v>
      </c>
      <c r="J134" s="5">
        <v>0</v>
      </c>
      <c r="K134" s="4"/>
      <c r="L134" s="3">
        <f t="shared" si="14"/>
        <v>7</v>
      </c>
      <c r="M134" s="2">
        <f t="shared" si="15"/>
        <v>3325</v>
      </c>
    </row>
    <row r="135" spans="1:13" x14ac:dyDescent="0.3">
      <c r="A135" s="9">
        <v>46120</v>
      </c>
      <c r="B135" s="8" t="s">
        <v>284</v>
      </c>
      <c r="C135" s="8" t="s">
        <v>1</v>
      </c>
      <c r="D135" s="8">
        <v>725</v>
      </c>
      <c r="E135" s="19">
        <v>27</v>
      </c>
      <c r="F135" s="8">
        <v>32</v>
      </c>
      <c r="G135" s="8">
        <v>0</v>
      </c>
      <c r="H135" s="7"/>
      <c r="I135" s="6">
        <f t="shared" si="13"/>
        <v>3625</v>
      </c>
      <c r="J135" s="5">
        <v>0</v>
      </c>
      <c r="K135" s="4"/>
      <c r="L135" s="3">
        <f t="shared" si="14"/>
        <v>5</v>
      </c>
      <c r="M135" s="2">
        <f t="shared" si="15"/>
        <v>3625</v>
      </c>
    </row>
    <row r="136" spans="1:13" x14ac:dyDescent="0.3">
      <c r="A136" s="9">
        <v>46120</v>
      </c>
      <c r="B136" s="8" t="s">
        <v>283</v>
      </c>
      <c r="C136" s="8" t="s">
        <v>1</v>
      </c>
      <c r="D136" s="8">
        <v>350</v>
      </c>
      <c r="E136" s="8">
        <v>33</v>
      </c>
      <c r="F136" s="8">
        <v>22.9</v>
      </c>
      <c r="G136" s="8">
        <v>0</v>
      </c>
      <c r="H136" s="7"/>
      <c r="I136" s="6">
        <f t="shared" si="13"/>
        <v>-3535.0000000000005</v>
      </c>
      <c r="J136" s="5">
        <v>0</v>
      </c>
      <c r="K136" s="4"/>
      <c r="L136" s="3">
        <f t="shared" si="14"/>
        <v>-10.100000000000001</v>
      </c>
      <c r="M136" s="2">
        <f t="shared" si="15"/>
        <v>-3535.0000000000005</v>
      </c>
    </row>
    <row r="137" spans="1:13" x14ac:dyDescent="0.3">
      <c r="A137" s="9">
        <v>46119</v>
      </c>
      <c r="B137" s="8" t="s">
        <v>282</v>
      </c>
      <c r="C137" s="8" t="s">
        <v>1</v>
      </c>
      <c r="D137" s="8">
        <v>100</v>
      </c>
      <c r="E137" s="8">
        <v>200</v>
      </c>
      <c r="F137" s="8">
        <v>165</v>
      </c>
      <c r="G137" s="8">
        <v>0</v>
      </c>
      <c r="H137" s="7"/>
      <c r="I137" s="6">
        <f t="shared" si="13"/>
        <v>-3500</v>
      </c>
      <c r="J137" s="5">
        <v>0</v>
      </c>
      <c r="K137" s="4"/>
      <c r="L137" s="3">
        <f t="shared" si="14"/>
        <v>-35</v>
      </c>
      <c r="M137" s="2">
        <f t="shared" si="15"/>
        <v>-3500</v>
      </c>
    </row>
    <row r="138" spans="1:13" x14ac:dyDescent="0.3">
      <c r="A138" s="9">
        <v>46119</v>
      </c>
      <c r="B138" s="8" t="s">
        <v>281</v>
      </c>
      <c r="C138" s="8" t="s">
        <v>1</v>
      </c>
      <c r="D138" s="8">
        <v>65</v>
      </c>
      <c r="E138" s="8">
        <v>95</v>
      </c>
      <c r="F138" s="8">
        <v>120</v>
      </c>
      <c r="G138" s="8">
        <v>0</v>
      </c>
      <c r="H138" s="7"/>
      <c r="I138" s="6">
        <f t="shared" si="13"/>
        <v>1625</v>
      </c>
      <c r="J138" s="5">
        <v>0</v>
      </c>
      <c r="K138" s="4"/>
      <c r="L138" s="3">
        <f t="shared" si="14"/>
        <v>25</v>
      </c>
      <c r="M138" s="2">
        <f t="shared" si="15"/>
        <v>1625</v>
      </c>
    </row>
    <row r="139" spans="1:13" x14ac:dyDescent="0.3">
      <c r="A139" s="9">
        <v>46119</v>
      </c>
      <c r="B139" s="8" t="s">
        <v>280</v>
      </c>
      <c r="C139" s="8" t="s">
        <v>1</v>
      </c>
      <c r="D139" s="8">
        <v>400</v>
      </c>
      <c r="E139" s="8">
        <v>40</v>
      </c>
      <c r="F139" s="8">
        <v>48</v>
      </c>
      <c r="G139" s="8">
        <v>0</v>
      </c>
      <c r="H139" s="7"/>
      <c r="I139" s="6">
        <f t="shared" si="13"/>
        <v>3200</v>
      </c>
      <c r="J139" s="5">
        <v>0</v>
      </c>
      <c r="K139" s="4"/>
      <c r="L139" s="3">
        <f t="shared" si="14"/>
        <v>8</v>
      </c>
      <c r="M139" s="2">
        <f t="shared" si="15"/>
        <v>3200</v>
      </c>
    </row>
    <row r="140" spans="1:13" x14ac:dyDescent="0.3">
      <c r="A140" s="9">
        <v>46119</v>
      </c>
      <c r="B140" s="8" t="s">
        <v>279</v>
      </c>
      <c r="C140" s="8" t="s">
        <v>1</v>
      </c>
      <c r="D140" s="8">
        <v>175</v>
      </c>
      <c r="E140" s="8">
        <v>135</v>
      </c>
      <c r="F140" s="8">
        <v>125</v>
      </c>
      <c r="G140" s="8">
        <v>0</v>
      </c>
      <c r="H140" s="7"/>
      <c r="I140" s="6">
        <f t="shared" si="13"/>
        <v>-1750</v>
      </c>
      <c r="J140" s="5">
        <v>0</v>
      </c>
      <c r="K140" s="4"/>
      <c r="L140" s="3">
        <f t="shared" si="14"/>
        <v>-10</v>
      </c>
      <c r="M140" s="2">
        <f t="shared" si="15"/>
        <v>-1750</v>
      </c>
    </row>
    <row r="141" spans="1:13" x14ac:dyDescent="0.3">
      <c r="A141" s="9">
        <v>46118</v>
      </c>
      <c r="B141" s="8" t="s">
        <v>278</v>
      </c>
      <c r="C141" s="8" t="s">
        <v>1</v>
      </c>
      <c r="D141" s="8">
        <v>65</v>
      </c>
      <c r="E141" s="8">
        <v>180</v>
      </c>
      <c r="F141" s="8">
        <v>210</v>
      </c>
      <c r="G141" s="8">
        <v>0</v>
      </c>
      <c r="H141" s="7"/>
      <c r="I141" s="6">
        <f t="shared" si="13"/>
        <v>1950</v>
      </c>
      <c r="J141" s="5">
        <v>0</v>
      </c>
      <c r="K141" s="4"/>
      <c r="L141" s="3">
        <f t="shared" si="14"/>
        <v>30</v>
      </c>
      <c r="M141" s="2">
        <f t="shared" si="15"/>
        <v>1950</v>
      </c>
    </row>
    <row r="142" spans="1:13" x14ac:dyDescent="0.3">
      <c r="A142" s="9">
        <v>46118</v>
      </c>
      <c r="B142" s="8" t="s">
        <v>277</v>
      </c>
      <c r="C142" s="8" t="s">
        <v>1</v>
      </c>
      <c r="D142" s="8">
        <v>125</v>
      </c>
      <c r="E142" s="8">
        <v>180</v>
      </c>
      <c r="F142" s="8">
        <v>149</v>
      </c>
      <c r="G142" s="8">
        <v>0</v>
      </c>
      <c r="H142" s="7"/>
      <c r="I142" s="6">
        <f t="shared" si="13"/>
        <v>-3875</v>
      </c>
      <c r="J142" s="5">
        <v>0</v>
      </c>
      <c r="K142" s="4"/>
      <c r="L142" s="3">
        <f t="shared" si="14"/>
        <v>-31</v>
      </c>
      <c r="M142" s="2">
        <f t="shared" si="15"/>
        <v>-3875</v>
      </c>
    </row>
    <row r="143" spans="1:13" x14ac:dyDescent="0.3">
      <c r="A143" s="9">
        <v>46118</v>
      </c>
      <c r="B143" s="8" t="s">
        <v>276</v>
      </c>
      <c r="C143" s="8" t="s">
        <v>1</v>
      </c>
      <c r="D143" s="8">
        <v>2500</v>
      </c>
      <c r="E143" s="8">
        <v>10</v>
      </c>
      <c r="F143" s="8">
        <v>12</v>
      </c>
      <c r="G143" s="8">
        <v>0</v>
      </c>
      <c r="H143" s="7"/>
      <c r="I143" s="6">
        <f t="shared" si="13"/>
        <v>5000</v>
      </c>
      <c r="J143" s="5">
        <v>0</v>
      </c>
      <c r="K143" s="4"/>
      <c r="L143" s="3">
        <f t="shared" si="14"/>
        <v>2</v>
      </c>
      <c r="M143" s="2">
        <f t="shared" si="15"/>
        <v>5000</v>
      </c>
    </row>
    <row r="144" spans="1:13" x14ac:dyDescent="0.3">
      <c r="A144" s="9">
        <v>46118</v>
      </c>
      <c r="B144" s="8" t="s">
        <v>275</v>
      </c>
      <c r="C144" s="8" t="s">
        <v>1</v>
      </c>
      <c r="D144" s="8">
        <v>375</v>
      </c>
      <c r="E144" s="8">
        <v>118</v>
      </c>
      <c r="F144" s="8">
        <v>130</v>
      </c>
      <c r="G144" s="8">
        <v>0</v>
      </c>
      <c r="H144" s="7"/>
      <c r="I144" s="6">
        <f t="shared" si="13"/>
        <v>4500</v>
      </c>
      <c r="J144" s="5">
        <v>0</v>
      </c>
      <c r="K144" s="4"/>
      <c r="L144" s="3">
        <f t="shared" si="14"/>
        <v>12</v>
      </c>
      <c r="M144" s="2">
        <f t="shared" si="15"/>
        <v>4500</v>
      </c>
    </row>
    <row r="145" spans="1:13" x14ac:dyDescent="0.3">
      <c r="A145" s="9">
        <v>46118</v>
      </c>
      <c r="B145" s="8" t="s">
        <v>274</v>
      </c>
      <c r="C145" s="8" t="s">
        <v>1</v>
      </c>
      <c r="D145" s="8">
        <v>475</v>
      </c>
      <c r="E145" s="8">
        <v>39</v>
      </c>
      <c r="F145" s="8">
        <v>30</v>
      </c>
      <c r="G145" s="8">
        <v>0</v>
      </c>
      <c r="H145" s="7"/>
      <c r="I145" s="6">
        <f t="shared" si="13"/>
        <v>-4275</v>
      </c>
      <c r="J145" s="5">
        <v>0</v>
      </c>
      <c r="K145" s="4"/>
      <c r="L145" s="3">
        <f t="shared" si="14"/>
        <v>-9</v>
      </c>
      <c r="M145" s="2">
        <f t="shared" si="15"/>
        <v>-4275</v>
      </c>
    </row>
    <row r="146" spans="1:13" ht="21" x14ac:dyDescent="0.3">
      <c r="A146" s="24" t="s">
        <v>273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6"/>
      <c r="M146" s="1">
        <f>SUM(M77:M145)</f>
        <v>94917.5</v>
      </c>
    </row>
    <row r="147" spans="1:13" x14ac:dyDescent="0.3">
      <c r="A147" s="9">
        <v>46111</v>
      </c>
      <c r="B147" s="8" t="s">
        <v>206</v>
      </c>
      <c r="C147" s="8" t="s">
        <v>1</v>
      </c>
      <c r="D147" s="8">
        <v>625</v>
      </c>
      <c r="E147" s="8">
        <v>41</v>
      </c>
      <c r="F147" s="8">
        <v>34.9</v>
      </c>
      <c r="G147" s="8">
        <v>0</v>
      </c>
      <c r="H147" s="7"/>
      <c r="I147" s="6">
        <f t="shared" ref="I147:I201" si="16">(F147-E147)*D147</f>
        <v>-3812.5000000000009</v>
      </c>
      <c r="J147" s="5">
        <v>0</v>
      </c>
      <c r="K147" s="4"/>
      <c r="L147" s="3">
        <f t="shared" ref="L147:L156" si="17">(F147-E147)</f>
        <v>-6.1000000000000014</v>
      </c>
      <c r="M147" s="2">
        <f t="shared" ref="M147:M156" si="18">K147+J147+I147</f>
        <v>-3812.5000000000009</v>
      </c>
    </row>
    <row r="148" spans="1:13" x14ac:dyDescent="0.3">
      <c r="A148" s="9">
        <v>46111</v>
      </c>
      <c r="B148" s="8" t="s">
        <v>205</v>
      </c>
      <c r="C148" s="8" t="s">
        <v>1</v>
      </c>
      <c r="D148" s="8">
        <v>950</v>
      </c>
      <c r="E148" s="8">
        <v>34</v>
      </c>
      <c r="F148" s="8">
        <v>40</v>
      </c>
      <c r="G148" s="8">
        <v>0</v>
      </c>
      <c r="H148" s="7"/>
      <c r="I148" s="6">
        <f t="shared" si="16"/>
        <v>5700</v>
      </c>
      <c r="J148" s="5">
        <v>0</v>
      </c>
      <c r="K148" s="4"/>
      <c r="L148" s="3">
        <f t="shared" si="17"/>
        <v>6</v>
      </c>
      <c r="M148" s="2">
        <f t="shared" si="18"/>
        <v>5700</v>
      </c>
    </row>
    <row r="149" spans="1:13" x14ac:dyDescent="0.3">
      <c r="A149" s="9">
        <v>46111</v>
      </c>
      <c r="B149" s="8" t="s">
        <v>204</v>
      </c>
      <c r="C149" s="8" t="s">
        <v>1</v>
      </c>
      <c r="D149" s="8">
        <v>825</v>
      </c>
      <c r="E149" s="8">
        <v>48</v>
      </c>
      <c r="F149" s="8">
        <v>43.9</v>
      </c>
      <c r="G149" s="8">
        <v>0</v>
      </c>
      <c r="H149" s="7"/>
      <c r="I149" s="6">
        <f t="shared" si="16"/>
        <v>-3382.5000000000014</v>
      </c>
      <c r="J149" s="5">
        <v>0</v>
      </c>
      <c r="K149" s="4"/>
      <c r="L149" s="3">
        <f t="shared" si="17"/>
        <v>-4.1000000000000014</v>
      </c>
      <c r="M149" s="2">
        <f t="shared" si="18"/>
        <v>-3382.5000000000014</v>
      </c>
    </row>
    <row r="150" spans="1:13" x14ac:dyDescent="0.3">
      <c r="A150" s="9">
        <v>46111</v>
      </c>
      <c r="B150" s="8" t="s">
        <v>195</v>
      </c>
      <c r="C150" s="8" t="s">
        <v>1</v>
      </c>
      <c r="D150" s="8">
        <v>65</v>
      </c>
      <c r="E150" s="8">
        <v>108</v>
      </c>
      <c r="F150" s="8">
        <v>150</v>
      </c>
      <c r="G150" s="8">
        <v>0</v>
      </c>
      <c r="H150" s="7"/>
      <c r="I150" s="6">
        <f t="shared" si="16"/>
        <v>2730</v>
      </c>
      <c r="J150" s="5">
        <v>0</v>
      </c>
      <c r="K150" s="4"/>
      <c r="L150" s="3">
        <f t="shared" si="17"/>
        <v>42</v>
      </c>
      <c r="M150" s="2">
        <f t="shared" si="18"/>
        <v>2730</v>
      </c>
    </row>
    <row r="151" spans="1:13" x14ac:dyDescent="0.3">
      <c r="A151" s="9">
        <v>46108</v>
      </c>
      <c r="B151" s="8" t="s">
        <v>203</v>
      </c>
      <c r="C151" s="8" t="s">
        <v>1</v>
      </c>
      <c r="D151" s="8">
        <v>2250</v>
      </c>
      <c r="E151" s="8">
        <v>12.5</v>
      </c>
      <c r="F151" s="8">
        <v>14.5</v>
      </c>
      <c r="G151" s="8">
        <v>0</v>
      </c>
      <c r="H151" s="7"/>
      <c r="I151" s="6">
        <f t="shared" si="16"/>
        <v>4500</v>
      </c>
      <c r="J151" s="5">
        <v>0</v>
      </c>
      <c r="K151" s="4"/>
      <c r="L151" s="3">
        <f t="shared" si="17"/>
        <v>2</v>
      </c>
      <c r="M151" s="2">
        <f t="shared" si="18"/>
        <v>4500</v>
      </c>
    </row>
    <row r="152" spans="1:13" x14ac:dyDescent="0.3">
      <c r="A152" s="9">
        <v>46108</v>
      </c>
      <c r="B152" s="8" t="s">
        <v>202</v>
      </c>
      <c r="C152" s="8" t="s">
        <v>1</v>
      </c>
      <c r="D152" s="8">
        <v>425</v>
      </c>
      <c r="E152" s="8">
        <v>21</v>
      </c>
      <c r="F152" s="8">
        <v>30</v>
      </c>
      <c r="G152" s="8">
        <v>0</v>
      </c>
      <c r="H152" s="7"/>
      <c r="I152" s="6">
        <f t="shared" si="16"/>
        <v>3825</v>
      </c>
      <c r="J152" s="5">
        <v>0</v>
      </c>
      <c r="K152" s="4"/>
      <c r="L152" s="3">
        <f t="shared" si="17"/>
        <v>9</v>
      </c>
      <c r="M152" s="2">
        <f t="shared" si="18"/>
        <v>3825</v>
      </c>
    </row>
    <row r="153" spans="1:13" x14ac:dyDescent="0.3">
      <c r="A153" s="9">
        <v>46106</v>
      </c>
      <c r="B153" s="8" t="s">
        <v>201</v>
      </c>
      <c r="C153" s="8" t="s">
        <v>1</v>
      </c>
      <c r="D153" s="8">
        <v>2625</v>
      </c>
      <c r="E153" s="8">
        <v>3.8</v>
      </c>
      <c r="F153" s="8">
        <v>2.5</v>
      </c>
      <c r="G153" s="8">
        <v>0</v>
      </c>
      <c r="H153" s="7"/>
      <c r="I153" s="6">
        <f t="shared" si="16"/>
        <v>-3412.4999999999995</v>
      </c>
      <c r="J153" s="5">
        <v>0</v>
      </c>
      <c r="K153" s="4"/>
      <c r="L153" s="3">
        <f t="shared" si="17"/>
        <v>-1.2999999999999998</v>
      </c>
      <c r="M153" s="2">
        <f t="shared" si="18"/>
        <v>-3412.4999999999995</v>
      </c>
    </row>
    <row r="154" spans="1:13" x14ac:dyDescent="0.3">
      <c r="A154" s="9">
        <v>46106</v>
      </c>
      <c r="B154" s="8" t="s">
        <v>200</v>
      </c>
      <c r="C154" s="8" t="s">
        <v>1</v>
      </c>
      <c r="D154" s="8">
        <v>50</v>
      </c>
      <c r="E154" s="8">
        <v>385</v>
      </c>
      <c r="F154" s="8">
        <v>428</v>
      </c>
      <c r="G154" s="8">
        <v>0</v>
      </c>
      <c r="H154" s="7"/>
      <c r="I154" s="6">
        <f t="shared" si="16"/>
        <v>2150</v>
      </c>
      <c r="J154" s="5">
        <v>0</v>
      </c>
      <c r="K154" s="4"/>
      <c r="L154" s="3">
        <f t="shared" si="17"/>
        <v>43</v>
      </c>
      <c r="M154" s="2">
        <f t="shared" si="18"/>
        <v>2150</v>
      </c>
    </row>
    <row r="155" spans="1:13" x14ac:dyDescent="0.3">
      <c r="A155" s="9">
        <v>46106</v>
      </c>
      <c r="B155" s="8" t="s">
        <v>199</v>
      </c>
      <c r="C155" s="8" t="s">
        <v>1</v>
      </c>
      <c r="D155" s="8">
        <v>475</v>
      </c>
      <c r="E155" s="8">
        <v>16</v>
      </c>
      <c r="F155" s="8">
        <v>22</v>
      </c>
      <c r="G155" s="8">
        <v>0</v>
      </c>
      <c r="H155" s="7"/>
      <c r="I155" s="6">
        <f t="shared" si="16"/>
        <v>2850</v>
      </c>
      <c r="J155" s="5">
        <v>0</v>
      </c>
      <c r="K155" s="4"/>
      <c r="L155" s="3">
        <f t="shared" si="17"/>
        <v>6</v>
      </c>
      <c r="M155" s="2">
        <f t="shared" si="18"/>
        <v>2850</v>
      </c>
    </row>
    <row r="156" spans="1:13" x14ac:dyDescent="0.3">
      <c r="A156" s="9">
        <v>46106</v>
      </c>
      <c r="B156" s="8" t="s">
        <v>198</v>
      </c>
      <c r="C156" s="8" t="s">
        <v>1</v>
      </c>
      <c r="D156" s="8">
        <v>65</v>
      </c>
      <c r="E156" s="8">
        <v>190</v>
      </c>
      <c r="F156" s="8">
        <v>210</v>
      </c>
      <c r="G156" s="8">
        <v>0</v>
      </c>
      <c r="H156" s="7"/>
      <c r="I156" s="6">
        <f t="shared" si="16"/>
        <v>1300</v>
      </c>
      <c r="J156" s="5">
        <v>0</v>
      </c>
      <c r="K156" s="4"/>
      <c r="L156" s="3">
        <f t="shared" si="17"/>
        <v>20</v>
      </c>
      <c r="M156" s="2">
        <f t="shared" si="18"/>
        <v>1300</v>
      </c>
    </row>
    <row r="157" spans="1:13" x14ac:dyDescent="0.3">
      <c r="A157" s="9">
        <v>46105</v>
      </c>
      <c r="B157" s="8" t="s">
        <v>189</v>
      </c>
      <c r="C157" s="8" t="s">
        <v>1</v>
      </c>
      <c r="D157" s="8">
        <v>400</v>
      </c>
      <c r="E157" s="8">
        <v>23</v>
      </c>
      <c r="F157" s="8">
        <v>30</v>
      </c>
      <c r="G157" s="8">
        <v>38</v>
      </c>
      <c r="H157" s="7"/>
      <c r="I157" s="8">
        <f t="shared" si="16"/>
        <v>2800</v>
      </c>
      <c r="J157" s="8">
        <f>(G157-E157)*D157</f>
        <v>6000</v>
      </c>
      <c r="K157" s="8"/>
      <c r="L157" s="8">
        <f>(G157-E157)</f>
        <v>15</v>
      </c>
      <c r="M157" s="18">
        <f>(I157+J157)</f>
        <v>8800</v>
      </c>
    </row>
    <row r="158" spans="1:13" x14ac:dyDescent="0.3">
      <c r="A158" s="9">
        <v>46105</v>
      </c>
      <c r="B158" s="8" t="s">
        <v>197</v>
      </c>
      <c r="C158" s="8" t="s">
        <v>1</v>
      </c>
      <c r="D158" s="8">
        <v>950</v>
      </c>
      <c r="E158" s="8">
        <v>19.8</v>
      </c>
      <c r="F158" s="8">
        <v>22</v>
      </c>
      <c r="G158" s="8">
        <v>0</v>
      </c>
      <c r="H158" s="7"/>
      <c r="I158" s="6">
        <f t="shared" si="16"/>
        <v>2089.9999999999995</v>
      </c>
      <c r="J158" s="5">
        <v>0</v>
      </c>
      <c r="K158" s="4"/>
      <c r="L158" s="3">
        <f>(F158-E158)</f>
        <v>2.1999999999999993</v>
      </c>
      <c r="M158" s="2">
        <f>K158+J158+I158</f>
        <v>2089.9999999999995</v>
      </c>
    </row>
    <row r="159" spans="1:13" x14ac:dyDescent="0.3">
      <c r="A159" s="9">
        <v>46105</v>
      </c>
      <c r="B159" s="8" t="s">
        <v>196</v>
      </c>
      <c r="C159" s="8" t="s">
        <v>1</v>
      </c>
      <c r="D159" s="8">
        <v>675</v>
      </c>
      <c r="E159" s="8">
        <v>21</v>
      </c>
      <c r="F159" s="8">
        <v>26.4</v>
      </c>
      <c r="G159" s="8">
        <v>0</v>
      </c>
      <c r="H159" s="7"/>
      <c r="I159" s="6">
        <f t="shared" si="16"/>
        <v>3644.9999999999991</v>
      </c>
      <c r="J159" s="5">
        <v>0</v>
      </c>
      <c r="K159" s="4"/>
      <c r="L159" s="3">
        <f>(F159-E159)</f>
        <v>5.3999999999999986</v>
      </c>
      <c r="M159" s="2">
        <f>K159+J159+I159</f>
        <v>3644.9999999999991</v>
      </c>
    </row>
    <row r="160" spans="1:13" x14ac:dyDescent="0.3">
      <c r="A160" s="9">
        <v>46104</v>
      </c>
      <c r="B160" s="8" t="s">
        <v>194</v>
      </c>
      <c r="C160" s="8" t="s">
        <v>1</v>
      </c>
      <c r="D160" s="8">
        <v>350</v>
      </c>
      <c r="E160" s="8">
        <v>26</v>
      </c>
      <c r="F160" s="8">
        <v>30</v>
      </c>
      <c r="G160" s="8">
        <v>0</v>
      </c>
      <c r="H160" s="7"/>
      <c r="I160" s="6">
        <f t="shared" si="16"/>
        <v>1400</v>
      </c>
      <c r="J160" s="5">
        <v>0</v>
      </c>
      <c r="K160" s="4"/>
      <c r="L160" s="3">
        <f>(F160-E160)</f>
        <v>4</v>
      </c>
      <c r="M160" s="2">
        <f>K160+J160+I160</f>
        <v>1400</v>
      </c>
    </row>
    <row r="161" spans="1:13" x14ac:dyDescent="0.3">
      <c r="A161" s="9">
        <v>46104</v>
      </c>
      <c r="B161" s="8" t="s">
        <v>143</v>
      </c>
      <c r="C161" s="8" t="s">
        <v>1</v>
      </c>
      <c r="D161" s="8">
        <v>600</v>
      </c>
      <c r="E161" s="8">
        <v>23</v>
      </c>
      <c r="F161" s="8">
        <v>27.75</v>
      </c>
      <c r="G161" s="8">
        <v>0</v>
      </c>
      <c r="H161" s="7"/>
      <c r="I161" s="6">
        <f t="shared" si="16"/>
        <v>2850</v>
      </c>
      <c r="J161" s="5">
        <v>0</v>
      </c>
      <c r="K161" s="4"/>
      <c r="L161" s="3">
        <f>(F161-E161)</f>
        <v>4.75</v>
      </c>
      <c r="M161" s="2">
        <f>K161+J161+I161</f>
        <v>2850</v>
      </c>
    </row>
    <row r="162" spans="1:13" x14ac:dyDescent="0.3">
      <c r="A162" s="9">
        <v>46104</v>
      </c>
      <c r="B162" s="8" t="s">
        <v>193</v>
      </c>
      <c r="C162" s="8" t="s">
        <v>1</v>
      </c>
      <c r="D162" s="8">
        <v>475</v>
      </c>
      <c r="E162" s="8">
        <v>27</v>
      </c>
      <c r="F162" s="8">
        <v>35</v>
      </c>
      <c r="G162" s="8">
        <v>45</v>
      </c>
      <c r="H162" s="7"/>
      <c r="I162" s="8">
        <f t="shared" si="16"/>
        <v>3800</v>
      </c>
      <c r="J162" s="8">
        <f>(G162-E162)*D162</f>
        <v>8550</v>
      </c>
      <c r="K162" s="8"/>
      <c r="L162" s="8">
        <f>(G162-E162)</f>
        <v>18</v>
      </c>
      <c r="M162" s="18">
        <f>(I162+J162)</f>
        <v>12350</v>
      </c>
    </row>
    <row r="163" spans="1:13" x14ac:dyDescent="0.3">
      <c r="A163" s="9">
        <v>46104</v>
      </c>
      <c r="B163" s="8" t="s">
        <v>192</v>
      </c>
      <c r="C163" s="8" t="s">
        <v>1</v>
      </c>
      <c r="D163" s="8">
        <v>125</v>
      </c>
      <c r="E163" s="8">
        <v>52</v>
      </c>
      <c r="F163" s="8">
        <v>70</v>
      </c>
      <c r="G163" s="8">
        <v>0</v>
      </c>
      <c r="H163" s="7"/>
      <c r="I163" s="6">
        <f t="shared" si="16"/>
        <v>2250</v>
      </c>
      <c r="J163" s="5">
        <v>0</v>
      </c>
      <c r="K163" s="4"/>
      <c r="L163" s="3">
        <f>(F163-E163)</f>
        <v>18</v>
      </c>
      <c r="M163" s="2">
        <f>K163+J163+I163</f>
        <v>2250</v>
      </c>
    </row>
    <row r="164" spans="1:13" x14ac:dyDescent="0.3">
      <c r="A164" s="9">
        <v>46101</v>
      </c>
      <c r="B164" s="8" t="s">
        <v>191</v>
      </c>
      <c r="C164" s="8" t="s">
        <v>1</v>
      </c>
      <c r="D164" s="8">
        <v>825</v>
      </c>
      <c r="E164" s="8">
        <v>27</v>
      </c>
      <c r="F164" s="8">
        <v>31</v>
      </c>
      <c r="G164" s="8">
        <v>36</v>
      </c>
      <c r="H164" s="7"/>
      <c r="I164" s="8">
        <f t="shared" si="16"/>
        <v>3300</v>
      </c>
      <c r="J164" s="8">
        <f>(G164-E164)*D164</f>
        <v>7425</v>
      </c>
      <c r="K164" s="8"/>
      <c r="L164" s="8">
        <f>(G164-E164)</f>
        <v>9</v>
      </c>
      <c r="M164" s="18">
        <f>(I164+J164)</f>
        <v>10725</v>
      </c>
    </row>
    <row r="165" spans="1:13" x14ac:dyDescent="0.3">
      <c r="A165" s="9">
        <v>46101</v>
      </c>
      <c r="B165" s="8" t="s">
        <v>190</v>
      </c>
      <c r="C165" s="8" t="s">
        <v>1</v>
      </c>
      <c r="D165" s="8">
        <v>625</v>
      </c>
      <c r="E165" s="8">
        <v>20</v>
      </c>
      <c r="F165" s="8">
        <v>13.9</v>
      </c>
      <c r="G165" s="8">
        <v>0</v>
      </c>
      <c r="H165" s="7"/>
      <c r="I165" s="6">
        <f t="shared" si="16"/>
        <v>-3812.5</v>
      </c>
      <c r="J165" s="5">
        <v>0</v>
      </c>
      <c r="K165" s="4"/>
      <c r="L165" s="3">
        <f>(F165-E165)</f>
        <v>-6.1</v>
      </c>
      <c r="M165" s="2">
        <f>K165+J165+I165</f>
        <v>-3812.5</v>
      </c>
    </row>
    <row r="166" spans="1:13" x14ac:dyDescent="0.3">
      <c r="A166" s="9">
        <v>46101</v>
      </c>
      <c r="B166" s="8" t="s">
        <v>189</v>
      </c>
      <c r="C166" s="8" t="s">
        <v>1</v>
      </c>
      <c r="D166" s="8">
        <v>400</v>
      </c>
      <c r="E166" s="8">
        <v>17</v>
      </c>
      <c r="F166" s="8">
        <v>20</v>
      </c>
      <c r="G166" s="8">
        <v>0</v>
      </c>
      <c r="H166" s="7"/>
      <c r="I166" s="6">
        <f t="shared" si="16"/>
        <v>1200</v>
      </c>
      <c r="J166" s="5">
        <v>0</v>
      </c>
      <c r="K166" s="4"/>
      <c r="L166" s="3">
        <f>(F166-E166)</f>
        <v>3</v>
      </c>
      <c r="M166" s="2">
        <f>K166+J166+I166</f>
        <v>1200</v>
      </c>
    </row>
    <row r="167" spans="1:13" x14ac:dyDescent="0.3">
      <c r="A167" s="9">
        <v>46100</v>
      </c>
      <c r="B167" s="8" t="s">
        <v>188</v>
      </c>
      <c r="C167" s="8" t="s">
        <v>1</v>
      </c>
      <c r="D167" s="8">
        <v>65</v>
      </c>
      <c r="E167" s="8">
        <v>160</v>
      </c>
      <c r="F167" s="8">
        <v>129</v>
      </c>
      <c r="G167" s="8">
        <v>0</v>
      </c>
      <c r="H167" s="7"/>
      <c r="I167" s="6">
        <f t="shared" si="16"/>
        <v>-2015</v>
      </c>
      <c r="J167" s="5">
        <v>0</v>
      </c>
      <c r="K167" s="4"/>
      <c r="L167" s="3">
        <f>(F167-E167)</f>
        <v>-31</v>
      </c>
      <c r="M167" s="2">
        <f>K167+J167+I167</f>
        <v>-2015</v>
      </c>
    </row>
    <row r="168" spans="1:13" x14ac:dyDescent="0.3">
      <c r="A168" s="9">
        <v>46100</v>
      </c>
      <c r="B168" s="8" t="s">
        <v>187</v>
      </c>
      <c r="C168" s="8" t="s">
        <v>1</v>
      </c>
      <c r="D168" s="8">
        <v>50</v>
      </c>
      <c r="E168" s="8">
        <v>255</v>
      </c>
      <c r="F168" s="8">
        <v>310</v>
      </c>
      <c r="G168" s="8">
        <v>0</v>
      </c>
      <c r="H168" s="7"/>
      <c r="I168" s="6">
        <f t="shared" si="16"/>
        <v>2750</v>
      </c>
      <c r="J168" s="5">
        <v>0</v>
      </c>
      <c r="K168" s="4"/>
      <c r="L168" s="3">
        <f>(F168-E168)</f>
        <v>55</v>
      </c>
      <c r="M168" s="2">
        <f>K168+J168+I168</f>
        <v>2750</v>
      </c>
    </row>
    <row r="169" spans="1:13" x14ac:dyDescent="0.3">
      <c r="A169" s="9">
        <v>46100</v>
      </c>
      <c r="B169" s="8" t="s">
        <v>186</v>
      </c>
      <c r="C169" s="8" t="s">
        <v>1</v>
      </c>
      <c r="D169" s="8">
        <v>375</v>
      </c>
      <c r="E169" s="8">
        <v>60</v>
      </c>
      <c r="F169" s="8">
        <v>70</v>
      </c>
      <c r="G169" s="8">
        <v>80</v>
      </c>
      <c r="H169" s="7"/>
      <c r="I169" s="8">
        <f t="shared" si="16"/>
        <v>3750</v>
      </c>
      <c r="J169" s="8">
        <f>(G169-E169)*D169</f>
        <v>7500</v>
      </c>
      <c r="K169" s="8"/>
      <c r="L169" s="8">
        <f>(G169-E169)</f>
        <v>20</v>
      </c>
      <c r="M169" s="18">
        <f>(I169+J169)</f>
        <v>11250</v>
      </c>
    </row>
    <row r="170" spans="1:13" x14ac:dyDescent="0.3">
      <c r="A170" s="9">
        <v>46099</v>
      </c>
      <c r="B170" s="8" t="s">
        <v>184</v>
      </c>
      <c r="C170" s="8" t="s">
        <v>1</v>
      </c>
      <c r="D170" s="8">
        <v>1400</v>
      </c>
      <c r="E170" s="8">
        <v>7.5</v>
      </c>
      <c r="F170" s="8">
        <v>7.5</v>
      </c>
      <c r="G170" s="8">
        <v>0</v>
      </c>
      <c r="H170" s="7"/>
      <c r="I170" s="6">
        <f t="shared" si="16"/>
        <v>0</v>
      </c>
      <c r="J170" s="5">
        <v>0</v>
      </c>
      <c r="K170" s="4"/>
      <c r="L170" s="3">
        <f>(F170-E170)</f>
        <v>0</v>
      </c>
      <c r="M170" s="2">
        <f>K170+J170+I170</f>
        <v>0</v>
      </c>
    </row>
    <row r="171" spans="1:13" x14ac:dyDescent="0.3">
      <c r="A171" s="9">
        <v>46099</v>
      </c>
      <c r="B171" s="8" t="s">
        <v>183</v>
      </c>
      <c r="C171" s="8" t="s">
        <v>1</v>
      </c>
      <c r="D171" s="8">
        <v>450</v>
      </c>
      <c r="E171" s="8">
        <v>26</v>
      </c>
      <c r="F171" s="8">
        <v>34</v>
      </c>
      <c r="G171" s="8">
        <v>43</v>
      </c>
      <c r="H171" s="7"/>
      <c r="I171" s="8">
        <f t="shared" si="16"/>
        <v>3600</v>
      </c>
      <c r="J171" s="8">
        <f>(G171-E171)*D171</f>
        <v>7650</v>
      </c>
      <c r="K171" s="8"/>
      <c r="L171" s="8">
        <f>(G171-E171)</f>
        <v>17</v>
      </c>
      <c r="M171" s="18">
        <f>(I171+J171)</f>
        <v>11250</v>
      </c>
    </row>
    <row r="172" spans="1:13" x14ac:dyDescent="0.3">
      <c r="A172" s="9">
        <v>46099</v>
      </c>
      <c r="B172" s="8" t="s">
        <v>182</v>
      </c>
      <c r="C172" s="8" t="s">
        <v>1</v>
      </c>
      <c r="D172" s="8">
        <v>1300</v>
      </c>
      <c r="E172" s="8">
        <v>8.5</v>
      </c>
      <c r="F172" s="8">
        <v>11</v>
      </c>
      <c r="G172" s="8">
        <v>0</v>
      </c>
      <c r="H172" s="7"/>
      <c r="I172" s="6">
        <f t="shared" si="16"/>
        <v>3250</v>
      </c>
      <c r="J172" s="5">
        <v>0</v>
      </c>
      <c r="K172" s="4"/>
      <c r="L172" s="3">
        <f t="shared" ref="L172:L177" si="19">(F172-E172)</f>
        <v>2.5</v>
      </c>
      <c r="M172" s="2">
        <f t="shared" ref="M172:M177" si="20">K172+J172+I172</f>
        <v>3250</v>
      </c>
    </row>
    <row r="173" spans="1:13" x14ac:dyDescent="0.3">
      <c r="A173" s="9">
        <v>46099</v>
      </c>
      <c r="B173" s="8" t="s">
        <v>185</v>
      </c>
      <c r="C173" s="8" t="s">
        <v>1</v>
      </c>
      <c r="D173" s="8">
        <v>375</v>
      </c>
      <c r="E173" s="8">
        <v>46</v>
      </c>
      <c r="F173" s="8">
        <v>36</v>
      </c>
      <c r="G173" s="8">
        <v>0</v>
      </c>
      <c r="H173" s="7"/>
      <c r="I173" s="6">
        <f t="shared" si="16"/>
        <v>-3750</v>
      </c>
      <c r="J173" s="5">
        <v>0</v>
      </c>
      <c r="K173" s="4"/>
      <c r="L173" s="3">
        <f t="shared" si="19"/>
        <v>-10</v>
      </c>
      <c r="M173" s="2">
        <f t="shared" si="20"/>
        <v>-3750</v>
      </c>
    </row>
    <row r="174" spans="1:13" x14ac:dyDescent="0.3">
      <c r="A174" s="9">
        <v>46098</v>
      </c>
      <c r="B174" s="8" t="s">
        <v>181</v>
      </c>
      <c r="C174" s="8" t="s">
        <v>1</v>
      </c>
      <c r="D174" s="8">
        <v>200</v>
      </c>
      <c r="E174" s="8">
        <v>70</v>
      </c>
      <c r="F174" s="8">
        <v>55</v>
      </c>
      <c r="G174" s="8">
        <v>0</v>
      </c>
      <c r="H174" s="7"/>
      <c r="I174" s="6">
        <f t="shared" si="16"/>
        <v>-3000</v>
      </c>
      <c r="J174" s="5">
        <v>0</v>
      </c>
      <c r="K174" s="4"/>
      <c r="L174" s="3">
        <f t="shared" si="19"/>
        <v>-15</v>
      </c>
      <c r="M174" s="2">
        <f t="shared" si="20"/>
        <v>-3000</v>
      </c>
    </row>
    <row r="175" spans="1:13" x14ac:dyDescent="0.3">
      <c r="A175" s="9">
        <v>46098</v>
      </c>
      <c r="B175" s="8" t="s">
        <v>180</v>
      </c>
      <c r="C175" s="8" t="s">
        <v>1</v>
      </c>
      <c r="D175" s="8">
        <v>475</v>
      </c>
      <c r="E175" s="8">
        <v>28</v>
      </c>
      <c r="F175" s="8">
        <v>32</v>
      </c>
      <c r="G175" s="8">
        <v>0</v>
      </c>
      <c r="H175" s="7"/>
      <c r="I175" s="6">
        <f t="shared" si="16"/>
        <v>1900</v>
      </c>
      <c r="J175" s="5">
        <v>0</v>
      </c>
      <c r="K175" s="4"/>
      <c r="L175" s="3">
        <f t="shared" si="19"/>
        <v>4</v>
      </c>
      <c r="M175" s="2">
        <f t="shared" si="20"/>
        <v>1900</v>
      </c>
    </row>
    <row r="176" spans="1:13" x14ac:dyDescent="0.3">
      <c r="A176" s="9">
        <v>46097</v>
      </c>
      <c r="B176" s="8" t="s">
        <v>179</v>
      </c>
      <c r="C176" s="8" t="s">
        <v>1</v>
      </c>
      <c r="D176" s="8">
        <v>125</v>
      </c>
      <c r="E176" s="8">
        <v>85</v>
      </c>
      <c r="F176" s="8">
        <v>55</v>
      </c>
      <c r="G176" s="8">
        <v>0</v>
      </c>
      <c r="H176" s="7"/>
      <c r="I176" s="6">
        <f t="shared" si="16"/>
        <v>-3750</v>
      </c>
      <c r="J176" s="5">
        <v>0</v>
      </c>
      <c r="K176" s="4"/>
      <c r="L176" s="3">
        <f t="shared" si="19"/>
        <v>-30</v>
      </c>
      <c r="M176" s="2">
        <f t="shared" si="20"/>
        <v>-3750</v>
      </c>
    </row>
    <row r="177" spans="1:13" x14ac:dyDescent="0.3">
      <c r="A177" s="9">
        <v>46097</v>
      </c>
      <c r="B177" s="8" t="s">
        <v>178</v>
      </c>
      <c r="C177" s="8" t="s">
        <v>1</v>
      </c>
      <c r="D177" s="8">
        <v>175</v>
      </c>
      <c r="E177" s="8">
        <v>75</v>
      </c>
      <c r="F177" s="8">
        <v>49</v>
      </c>
      <c r="G177" s="8">
        <v>0</v>
      </c>
      <c r="H177" s="7"/>
      <c r="I177" s="6">
        <f t="shared" si="16"/>
        <v>-4550</v>
      </c>
      <c r="J177" s="5">
        <v>0</v>
      </c>
      <c r="K177" s="4"/>
      <c r="L177" s="3">
        <f t="shared" si="19"/>
        <v>-26</v>
      </c>
      <c r="M177" s="2">
        <f t="shared" si="20"/>
        <v>-4550</v>
      </c>
    </row>
    <row r="178" spans="1:13" x14ac:dyDescent="0.3">
      <c r="A178" s="9">
        <v>46097</v>
      </c>
      <c r="B178" s="8" t="s">
        <v>177</v>
      </c>
      <c r="C178" s="8" t="s">
        <v>1</v>
      </c>
      <c r="D178" s="8">
        <v>625</v>
      </c>
      <c r="E178" s="8">
        <v>26</v>
      </c>
      <c r="F178" s="8">
        <v>31</v>
      </c>
      <c r="G178" s="8">
        <v>0</v>
      </c>
      <c r="H178" s="7"/>
      <c r="I178" s="6">
        <f t="shared" si="16"/>
        <v>3125</v>
      </c>
      <c r="J178" s="5">
        <v>0</v>
      </c>
      <c r="K178" s="4"/>
      <c r="L178" s="3">
        <f>(F178-E178)</f>
        <v>5</v>
      </c>
      <c r="M178" s="2">
        <f>K178+J178+I178</f>
        <v>3125</v>
      </c>
    </row>
    <row r="179" spans="1:13" x14ac:dyDescent="0.3">
      <c r="A179" s="9">
        <v>46094</v>
      </c>
      <c r="B179" s="8" t="s">
        <v>176</v>
      </c>
      <c r="C179" s="8" t="s">
        <v>1</v>
      </c>
      <c r="D179" s="8">
        <v>275</v>
      </c>
      <c r="E179" s="8">
        <v>108</v>
      </c>
      <c r="F179" s="8">
        <v>130</v>
      </c>
      <c r="G179" s="8">
        <v>0</v>
      </c>
      <c r="H179" s="7"/>
      <c r="I179" s="6">
        <f t="shared" si="16"/>
        <v>6050</v>
      </c>
      <c r="J179" s="5">
        <v>0</v>
      </c>
      <c r="K179" s="4"/>
      <c r="L179" s="3">
        <f>(F179-E179)</f>
        <v>22</v>
      </c>
      <c r="M179" s="2">
        <f>K179+J179+I179</f>
        <v>6050</v>
      </c>
    </row>
    <row r="180" spans="1:13" x14ac:dyDescent="0.3">
      <c r="A180" s="9">
        <v>46094</v>
      </c>
      <c r="B180" s="8" t="s">
        <v>175</v>
      </c>
      <c r="C180" s="8" t="s">
        <v>1</v>
      </c>
      <c r="D180" s="8">
        <v>175</v>
      </c>
      <c r="E180" s="8">
        <v>108</v>
      </c>
      <c r="F180" s="8">
        <v>124</v>
      </c>
      <c r="G180" s="8">
        <v>150</v>
      </c>
      <c r="H180" s="7"/>
      <c r="I180" s="8">
        <f t="shared" si="16"/>
        <v>2800</v>
      </c>
      <c r="J180" s="8">
        <f>(G180-E180)*D180</f>
        <v>7350</v>
      </c>
      <c r="K180" s="8"/>
      <c r="L180" s="8">
        <f>(G180-E180)</f>
        <v>42</v>
      </c>
      <c r="M180" s="18">
        <f>(I180+J180)</f>
        <v>10150</v>
      </c>
    </row>
    <row r="181" spans="1:13" x14ac:dyDescent="0.3">
      <c r="A181" s="9">
        <v>46093</v>
      </c>
      <c r="B181" s="8" t="s">
        <v>174</v>
      </c>
      <c r="C181" s="8" t="s">
        <v>1</v>
      </c>
      <c r="D181" s="8">
        <v>750</v>
      </c>
      <c r="E181" s="8">
        <v>24</v>
      </c>
      <c r="F181" s="8">
        <v>27.5</v>
      </c>
      <c r="G181" s="8">
        <v>0</v>
      </c>
      <c r="H181" s="7"/>
      <c r="I181" s="6">
        <f t="shared" si="16"/>
        <v>2625</v>
      </c>
      <c r="J181" s="5">
        <v>0</v>
      </c>
      <c r="K181" s="4"/>
      <c r="L181" s="3">
        <f t="shared" ref="L181:L186" si="21">(F181-E181)</f>
        <v>3.5</v>
      </c>
      <c r="M181" s="2">
        <f t="shared" ref="M181:M186" si="22">K181+J181+I181</f>
        <v>2625</v>
      </c>
    </row>
    <row r="182" spans="1:13" x14ac:dyDescent="0.3">
      <c r="A182" s="9">
        <v>46093</v>
      </c>
      <c r="B182" s="8" t="s">
        <v>173</v>
      </c>
      <c r="C182" s="8" t="s">
        <v>1</v>
      </c>
      <c r="D182" s="8">
        <v>750</v>
      </c>
      <c r="E182" s="8">
        <v>29.5</v>
      </c>
      <c r="F182" s="8">
        <v>35</v>
      </c>
      <c r="G182" s="8">
        <v>0</v>
      </c>
      <c r="H182" s="7"/>
      <c r="I182" s="6">
        <f t="shared" si="16"/>
        <v>4125</v>
      </c>
      <c r="J182" s="5">
        <v>0</v>
      </c>
      <c r="K182" s="4"/>
      <c r="L182" s="3">
        <f t="shared" si="21"/>
        <v>5.5</v>
      </c>
      <c r="M182" s="2">
        <f t="shared" si="22"/>
        <v>4125</v>
      </c>
    </row>
    <row r="183" spans="1:13" x14ac:dyDescent="0.3">
      <c r="A183" s="9">
        <v>46093</v>
      </c>
      <c r="B183" s="8" t="s">
        <v>172</v>
      </c>
      <c r="C183" s="8" t="s">
        <v>1</v>
      </c>
      <c r="D183" s="8">
        <v>5000</v>
      </c>
      <c r="E183" s="8">
        <v>5.2</v>
      </c>
      <c r="F183" s="8">
        <v>4.5</v>
      </c>
      <c r="G183" s="8">
        <v>0</v>
      </c>
      <c r="H183" s="7"/>
      <c r="I183" s="6">
        <f t="shared" si="16"/>
        <v>-3500.0000000000009</v>
      </c>
      <c r="J183" s="5">
        <v>0</v>
      </c>
      <c r="K183" s="4"/>
      <c r="L183" s="3">
        <f t="shared" si="21"/>
        <v>-0.70000000000000018</v>
      </c>
      <c r="M183" s="2">
        <f t="shared" si="22"/>
        <v>-3500.0000000000009</v>
      </c>
    </row>
    <row r="184" spans="1:13" x14ac:dyDescent="0.3">
      <c r="A184" s="9">
        <v>46093</v>
      </c>
      <c r="B184" s="8" t="s">
        <v>171</v>
      </c>
      <c r="C184" s="8" t="s">
        <v>1</v>
      </c>
      <c r="D184" s="8">
        <v>1450</v>
      </c>
      <c r="E184" s="8">
        <v>11</v>
      </c>
      <c r="F184" s="8">
        <v>14</v>
      </c>
      <c r="G184" s="8">
        <v>0</v>
      </c>
      <c r="H184" s="7"/>
      <c r="I184" s="6">
        <f t="shared" si="16"/>
        <v>4350</v>
      </c>
      <c r="J184" s="5">
        <v>0</v>
      </c>
      <c r="K184" s="4"/>
      <c r="L184" s="3">
        <f t="shared" si="21"/>
        <v>3</v>
      </c>
      <c r="M184" s="2">
        <f t="shared" si="22"/>
        <v>4350</v>
      </c>
    </row>
    <row r="185" spans="1:13" x14ac:dyDescent="0.3">
      <c r="A185" s="9">
        <v>46092</v>
      </c>
      <c r="B185" s="8" t="s">
        <v>170</v>
      </c>
      <c r="C185" s="8" t="s">
        <v>1</v>
      </c>
      <c r="D185" s="8">
        <v>400</v>
      </c>
      <c r="E185" s="8">
        <v>37</v>
      </c>
      <c r="F185" s="8">
        <v>41</v>
      </c>
      <c r="G185" s="8">
        <v>0</v>
      </c>
      <c r="H185" s="7"/>
      <c r="I185" s="6">
        <f t="shared" si="16"/>
        <v>1600</v>
      </c>
      <c r="J185" s="5">
        <v>0</v>
      </c>
      <c r="K185" s="4"/>
      <c r="L185" s="3">
        <f t="shared" si="21"/>
        <v>4</v>
      </c>
      <c r="M185" s="2">
        <f t="shared" si="22"/>
        <v>1600</v>
      </c>
    </row>
    <row r="186" spans="1:13" x14ac:dyDescent="0.3">
      <c r="A186" s="9">
        <v>46092</v>
      </c>
      <c r="B186" s="8" t="s">
        <v>169</v>
      </c>
      <c r="C186" s="8" t="s">
        <v>1</v>
      </c>
      <c r="D186" s="8">
        <v>475</v>
      </c>
      <c r="E186" s="8">
        <v>30</v>
      </c>
      <c r="F186" s="8">
        <v>38</v>
      </c>
      <c r="G186" s="8">
        <v>0</v>
      </c>
      <c r="H186" s="7"/>
      <c r="I186" s="6">
        <f t="shared" si="16"/>
        <v>3800</v>
      </c>
      <c r="J186" s="5">
        <v>0</v>
      </c>
      <c r="K186" s="4"/>
      <c r="L186" s="3">
        <f t="shared" si="21"/>
        <v>8</v>
      </c>
      <c r="M186" s="2">
        <f t="shared" si="22"/>
        <v>3800</v>
      </c>
    </row>
    <row r="187" spans="1:13" x14ac:dyDescent="0.3">
      <c r="A187" s="9">
        <v>46092</v>
      </c>
      <c r="B187" s="8" t="s">
        <v>168</v>
      </c>
      <c r="C187" s="8" t="s">
        <v>1</v>
      </c>
      <c r="D187" s="8">
        <v>625</v>
      </c>
      <c r="E187" s="8">
        <v>22</v>
      </c>
      <c r="F187" s="8">
        <v>27</v>
      </c>
      <c r="G187" s="8">
        <v>36</v>
      </c>
      <c r="H187" s="7"/>
      <c r="I187" s="8">
        <f t="shared" si="16"/>
        <v>3125</v>
      </c>
      <c r="J187" s="8">
        <f>(G187-E187)*D187</f>
        <v>8750</v>
      </c>
      <c r="K187" s="8"/>
      <c r="L187" s="8">
        <f>(G187-E187)</f>
        <v>14</v>
      </c>
      <c r="M187" s="18">
        <f>(I187+J187)</f>
        <v>11875</v>
      </c>
    </row>
    <row r="188" spans="1:13" x14ac:dyDescent="0.3">
      <c r="A188" s="9">
        <v>46092</v>
      </c>
      <c r="B188" s="8" t="s">
        <v>167</v>
      </c>
      <c r="C188" s="8" t="s">
        <v>1</v>
      </c>
      <c r="D188" s="8">
        <v>125</v>
      </c>
      <c r="E188" s="8">
        <v>128</v>
      </c>
      <c r="F188" s="8">
        <v>160</v>
      </c>
      <c r="G188" s="8">
        <v>190</v>
      </c>
      <c r="H188" s="7"/>
      <c r="I188" s="8">
        <f t="shared" si="16"/>
        <v>4000</v>
      </c>
      <c r="J188" s="8">
        <f>(G188-E188)*D188</f>
        <v>7750</v>
      </c>
      <c r="K188" s="8"/>
      <c r="L188" s="8">
        <f>(G188-E188)</f>
        <v>62</v>
      </c>
      <c r="M188" s="18">
        <f>(I188+J188)</f>
        <v>11750</v>
      </c>
    </row>
    <row r="189" spans="1:13" x14ac:dyDescent="0.3">
      <c r="A189" s="9">
        <v>46091</v>
      </c>
      <c r="B189" s="8" t="s">
        <v>166</v>
      </c>
      <c r="C189" s="8" t="s">
        <v>1</v>
      </c>
      <c r="D189" s="8">
        <v>400</v>
      </c>
      <c r="E189" s="8">
        <v>41</v>
      </c>
      <c r="F189" s="8">
        <v>48</v>
      </c>
      <c r="G189" s="8">
        <v>0</v>
      </c>
      <c r="H189" s="7"/>
      <c r="I189" s="6">
        <f t="shared" si="16"/>
        <v>2800</v>
      </c>
      <c r="J189" s="5">
        <v>0</v>
      </c>
      <c r="K189" s="4"/>
      <c r="L189" s="3">
        <f t="shared" ref="L189:L194" si="23">(F189-E189)</f>
        <v>7</v>
      </c>
      <c r="M189" s="2">
        <f t="shared" ref="M189:M194" si="24">K189+J189+I189</f>
        <v>2800</v>
      </c>
    </row>
    <row r="190" spans="1:13" x14ac:dyDescent="0.3">
      <c r="A190" s="9">
        <v>46091</v>
      </c>
      <c r="B190" s="8" t="s">
        <v>165</v>
      </c>
      <c r="C190" s="8" t="s">
        <v>1</v>
      </c>
      <c r="D190" s="8">
        <v>65</v>
      </c>
      <c r="E190" s="8">
        <v>133</v>
      </c>
      <c r="F190" s="8">
        <v>170</v>
      </c>
      <c r="G190" s="8">
        <v>0</v>
      </c>
      <c r="H190" s="7"/>
      <c r="I190" s="6">
        <f t="shared" si="16"/>
        <v>2405</v>
      </c>
      <c r="J190" s="5">
        <v>0</v>
      </c>
      <c r="K190" s="4"/>
      <c r="L190" s="3">
        <f t="shared" si="23"/>
        <v>37</v>
      </c>
      <c r="M190" s="2">
        <f t="shared" si="24"/>
        <v>2405</v>
      </c>
    </row>
    <row r="191" spans="1:13" x14ac:dyDescent="0.3">
      <c r="A191" s="9">
        <v>46091</v>
      </c>
      <c r="B191" s="8" t="s">
        <v>164</v>
      </c>
      <c r="C191" s="8" t="s">
        <v>1</v>
      </c>
      <c r="D191" s="8">
        <v>175</v>
      </c>
      <c r="E191" s="8">
        <v>98</v>
      </c>
      <c r="F191" s="8">
        <v>120</v>
      </c>
      <c r="G191" s="8">
        <v>0</v>
      </c>
      <c r="H191" s="7"/>
      <c r="I191" s="6">
        <f t="shared" si="16"/>
        <v>3850</v>
      </c>
      <c r="J191" s="5">
        <v>0</v>
      </c>
      <c r="K191" s="4"/>
      <c r="L191" s="3">
        <f t="shared" si="23"/>
        <v>22</v>
      </c>
      <c r="M191" s="2">
        <f t="shared" si="24"/>
        <v>3850</v>
      </c>
    </row>
    <row r="192" spans="1:13" x14ac:dyDescent="0.3">
      <c r="A192" s="9">
        <v>46091</v>
      </c>
      <c r="B192" s="8" t="s">
        <v>163</v>
      </c>
      <c r="C192" s="8" t="s">
        <v>1</v>
      </c>
      <c r="D192" s="8">
        <v>125</v>
      </c>
      <c r="E192" s="8">
        <v>140</v>
      </c>
      <c r="F192" s="8">
        <v>170</v>
      </c>
      <c r="G192" s="8">
        <v>0</v>
      </c>
      <c r="H192" s="7"/>
      <c r="I192" s="6">
        <f t="shared" si="16"/>
        <v>3750</v>
      </c>
      <c r="J192" s="5">
        <v>0</v>
      </c>
      <c r="K192" s="4"/>
      <c r="L192" s="3">
        <f t="shared" si="23"/>
        <v>30</v>
      </c>
      <c r="M192" s="2">
        <f t="shared" si="24"/>
        <v>3750</v>
      </c>
    </row>
    <row r="193" spans="1:13" x14ac:dyDescent="0.3">
      <c r="A193" s="9">
        <v>46090</v>
      </c>
      <c r="B193" s="8" t="s">
        <v>162</v>
      </c>
      <c r="C193" s="8" t="s">
        <v>1</v>
      </c>
      <c r="D193" s="8">
        <v>150</v>
      </c>
      <c r="E193" s="8">
        <v>125</v>
      </c>
      <c r="F193" s="8">
        <v>99</v>
      </c>
      <c r="G193" s="8">
        <v>0</v>
      </c>
      <c r="H193" s="7"/>
      <c r="I193" s="6">
        <f t="shared" si="16"/>
        <v>-3900</v>
      </c>
      <c r="J193" s="5">
        <v>0</v>
      </c>
      <c r="K193" s="4"/>
      <c r="L193" s="3">
        <f t="shared" si="23"/>
        <v>-26</v>
      </c>
      <c r="M193" s="2">
        <f t="shared" si="24"/>
        <v>-3900</v>
      </c>
    </row>
    <row r="194" spans="1:13" x14ac:dyDescent="0.3">
      <c r="A194" s="9">
        <v>46090</v>
      </c>
      <c r="B194" s="8" t="s">
        <v>161</v>
      </c>
      <c r="C194" s="8" t="s">
        <v>1</v>
      </c>
      <c r="D194" s="8">
        <v>150</v>
      </c>
      <c r="E194" s="8">
        <v>90</v>
      </c>
      <c r="F194" s="8">
        <v>110</v>
      </c>
      <c r="G194" s="8">
        <v>0</v>
      </c>
      <c r="H194" s="7"/>
      <c r="I194" s="6">
        <f t="shared" si="16"/>
        <v>3000</v>
      </c>
      <c r="J194" s="5">
        <v>0</v>
      </c>
      <c r="K194" s="4"/>
      <c r="L194" s="3">
        <f t="shared" si="23"/>
        <v>20</v>
      </c>
      <c r="M194" s="2">
        <f t="shared" si="24"/>
        <v>3000</v>
      </c>
    </row>
    <row r="195" spans="1:13" x14ac:dyDescent="0.3">
      <c r="A195" s="9">
        <v>46090</v>
      </c>
      <c r="B195" s="8" t="s">
        <v>160</v>
      </c>
      <c r="C195" s="8" t="s">
        <v>1</v>
      </c>
      <c r="D195" s="8">
        <v>1000</v>
      </c>
      <c r="E195" s="8">
        <v>27.5</v>
      </c>
      <c r="F195" s="8">
        <v>31</v>
      </c>
      <c r="G195" s="8">
        <v>34</v>
      </c>
      <c r="H195" s="7"/>
      <c r="I195" s="8">
        <f t="shared" si="16"/>
        <v>3500</v>
      </c>
      <c r="J195" s="8">
        <f>(G195-E195)*D195</f>
        <v>6500</v>
      </c>
      <c r="K195" s="8"/>
      <c r="L195" s="8">
        <f>(G195-E195)</f>
        <v>6.5</v>
      </c>
      <c r="M195" s="18">
        <f>(I195+J195)</f>
        <v>10000</v>
      </c>
    </row>
    <row r="196" spans="1:13" x14ac:dyDescent="0.3">
      <c r="A196" s="9">
        <v>46087</v>
      </c>
      <c r="B196" s="8" t="s">
        <v>159</v>
      </c>
      <c r="C196" s="8" t="s">
        <v>1</v>
      </c>
      <c r="D196" s="8">
        <v>65</v>
      </c>
      <c r="E196" s="8">
        <v>220</v>
      </c>
      <c r="F196" s="8">
        <v>189</v>
      </c>
      <c r="G196" s="8">
        <v>0</v>
      </c>
      <c r="H196" s="7"/>
      <c r="I196" s="6">
        <f t="shared" si="16"/>
        <v>-2015</v>
      </c>
      <c r="J196" s="5">
        <v>0</v>
      </c>
      <c r="K196" s="4"/>
      <c r="L196" s="3">
        <f t="shared" ref="L196:L201" si="25">(F196-E196)</f>
        <v>-31</v>
      </c>
      <c r="M196" s="2">
        <f t="shared" ref="M196:M201" si="26">K196+J196+I196</f>
        <v>-2015</v>
      </c>
    </row>
    <row r="197" spans="1:13" x14ac:dyDescent="0.3">
      <c r="A197" s="9">
        <v>46087</v>
      </c>
      <c r="B197" s="8" t="s">
        <v>158</v>
      </c>
      <c r="C197" s="8" t="s">
        <v>1</v>
      </c>
      <c r="D197" s="8">
        <v>625</v>
      </c>
      <c r="E197" s="8">
        <v>22.5</v>
      </c>
      <c r="F197" s="8">
        <v>28</v>
      </c>
      <c r="G197" s="8">
        <v>0</v>
      </c>
      <c r="H197" s="7"/>
      <c r="I197" s="6">
        <f t="shared" si="16"/>
        <v>3437.5</v>
      </c>
      <c r="J197" s="5">
        <v>0</v>
      </c>
      <c r="K197" s="4"/>
      <c r="L197" s="3">
        <f t="shared" si="25"/>
        <v>5.5</v>
      </c>
      <c r="M197" s="2">
        <f t="shared" si="26"/>
        <v>3437.5</v>
      </c>
    </row>
    <row r="198" spans="1:13" x14ac:dyDescent="0.3">
      <c r="A198" s="9">
        <v>46087</v>
      </c>
      <c r="B198" s="8" t="s">
        <v>157</v>
      </c>
      <c r="C198" s="8" t="s">
        <v>1</v>
      </c>
      <c r="D198" s="8">
        <v>65</v>
      </c>
      <c r="E198" s="8">
        <v>245</v>
      </c>
      <c r="F198" s="8">
        <v>270</v>
      </c>
      <c r="G198" s="8">
        <v>0</v>
      </c>
      <c r="H198" s="7"/>
      <c r="I198" s="6">
        <f t="shared" si="16"/>
        <v>1625</v>
      </c>
      <c r="J198" s="5">
        <v>0</v>
      </c>
      <c r="K198" s="4"/>
      <c r="L198" s="3">
        <f t="shared" si="25"/>
        <v>25</v>
      </c>
      <c r="M198" s="2">
        <f t="shared" si="26"/>
        <v>1625</v>
      </c>
    </row>
    <row r="199" spans="1:13" x14ac:dyDescent="0.3">
      <c r="A199" s="9">
        <v>46087</v>
      </c>
      <c r="B199" s="8" t="s">
        <v>156</v>
      </c>
      <c r="C199" s="8" t="s">
        <v>1</v>
      </c>
      <c r="D199" s="8">
        <v>750</v>
      </c>
      <c r="E199" s="8">
        <v>25</v>
      </c>
      <c r="F199" s="8">
        <v>28.4</v>
      </c>
      <c r="G199" s="8">
        <v>0</v>
      </c>
      <c r="H199" s="7"/>
      <c r="I199" s="6">
        <f t="shared" si="16"/>
        <v>2549.9999999999991</v>
      </c>
      <c r="J199" s="5">
        <v>0</v>
      </c>
      <c r="K199" s="4"/>
      <c r="L199" s="3">
        <f t="shared" si="25"/>
        <v>3.3999999999999986</v>
      </c>
      <c r="M199" s="2">
        <f t="shared" si="26"/>
        <v>2549.9999999999991</v>
      </c>
    </row>
    <row r="200" spans="1:13" x14ac:dyDescent="0.3">
      <c r="A200" s="9">
        <v>46086</v>
      </c>
      <c r="B200" s="8" t="s">
        <v>155</v>
      </c>
      <c r="C200" s="8" t="s">
        <v>1</v>
      </c>
      <c r="D200" s="8">
        <v>350</v>
      </c>
      <c r="E200" s="8">
        <v>49</v>
      </c>
      <c r="F200" s="8">
        <v>60</v>
      </c>
      <c r="G200" s="8">
        <v>0</v>
      </c>
      <c r="H200" s="7"/>
      <c r="I200" s="6">
        <f t="shared" si="16"/>
        <v>3850</v>
      </c>
      <c r="J200" s="5">
        <v>0</v>
      </c>
      <c r="K200" s="4"/>
      <c r="L200" s="3">
        <f t="shared" si="25"/>
        <v>11</v>
      </c>
      <c r="M200" s="2">
        <f t="shared" si="26"/>
        <v>3850</v>
      </c>
    </row>
    <row r="201" spans="1:13" x14ac:dyDescent="0.3">
      <c r="A201" s="9">
        <v>46086</v>
      </c>
      <c r="B201" s="8" t="s">
        <v>154</v>
      </c>
      <c r="C201" s="8" t="s">
        <v>1</v>
      </c>
      <c r="D201" s="8">
        <v>65</v>
      </c>
      <c r="E201" s="8">
        <v>170</v>
      </c>
      <c r="F201" s="8">
        <v>200</v>
      </c>
      <c r="G201" s="8">
        <v>0</v>
      </c>
      <c r="H201" s="7"/>
      <c r="I201" s="6">
        <f t="shared" si="16"/>
        <v>1950</v>
      </c>
      <c r="J201" s="5">
        <v>0</v>
      </c>
      <c r="K201" s="4"/>
      <c r="L201" s="3">
        <f t="shared" si="25"/>
        <v>30</v>
      </c>
      <c r="M201" s="2">
        <f t="shared" si="26"/>
        <v>1950</v>
      </c>
    </row>
    <row r="202" spans="1:13" x14ac:dyDescent="0.3">
      <c r="A202" s="9">
        <v>46086</v>
      </c>
      <c r="B202" s="8" t="s">
        <v>153</v>
      </c>
      <c r="C202" s="8" t="s">
        <v>1</v>
      </c>
      <c r="D202" s="8">
        <v>500</v>
      </c>
      <c r="E202" s="8">
        <v>26</v>
      </c>
      <c r="F202" s="8">
        <v>32</v>
      </c>
      <c r="G202" s="8">
        <v>0</v>
      </c>
      <c r="H202" s="7"/>
      <c r="I202" s="6">
        <f>(F202-E202)*D202</f>
        <v>3000</v>
      </c>
      <c r="J202" s="5">
        <v>0</v>
      </c>
      <c r="K202" s="4"/>
      <c r="L202" s="3">
        <f>(F202-E202)</f>
        <v>6</v>
      </c>
      <c r="M202" s="2">
        <f>K202+J202+I202</f>
        <v>3000</v>
      </c>
    </row>
    <row r="203" spans="1:13" x14ac:dyDescent="0.3">
      <c r="A203" s="9">
        <v>46086</v>
      </c>
      <c r="B203" s="8" t="s">
        <v>152</v>
      </c>
      <c r="C203" s="8" t="s">
        <v>1</v>
      </c>
      <c r="D203" s="8">
        <v>200</v>
      </c>
      <c r="E203" s="8">
        <v>148</v>
      </c>
      <c r="F203" s="8">
        <v>170</v>
      </c>
      <c r="G203" s="8">
        <v>0</v>
      </c>
      <c r="H203" s="7"/>
      <c r="I203" s="6">
        <f>(F203-E203)*D203</f>
        <v>4400</v>
      </c>
      <c r="J203" s="5">
        <v>0</v>
      </c>
      <c r="K203" s="4"/>
      <c r="L203" s="3">
        <f>(F203-E203)</f>
        <v>22</v>
      </c>
      <c r="M203" s="2">
        <f>K203+J203+I203</f>
        <v>4400</v>
      </c>
    </row>
    <row r="204" spans="1:13" x14ac:dyDescent="0.3">
      <c r="A204" s="9">
        <v>46083</v>
      </c>
      <c r="B204" s="8" t="s">
        <v>151</v>
      </c>
      <c r="C204" s="8" t="s">
        <v>1</v>
      </c>
      <c r="D204" s="8">
        <v>375</v>
      </c>
      <c r="E204" s="8">
        <v>55</v>
      </c>
      <c r="F204" s="8">
        <v>45</v>
      </c>
      <c r="G204" s="8">
        <v>0</v>
      </c>
      <c r="H204" s="7"/>
      <c r="I204" s="6">
        <f>(F204-E204)*D204</f>
        <v>-3750</v>
      </c>
      <c r="J204" s="5">
        <v>0</v>
      </c>
      <c r="K204" s="4"/>
      <c r="L204" s="3">
        <f>(F204-E204)</f>
        <v>-10</v>
      </c>
      <c r="M204" s="2">
        <f>K204+J204+I204</f>
        <v>-3750</v>
      </c>
    </row>
    <row r="205" spans="1:13" x14ac:dyDescent="0.3">
      <c r="A205" s="9">
        <v>46083</v>
      </c>
      <c r="B205" s="8" t="s">
        <v>150</v>
      </c>
      <c r="C205" s="8" t="s">
        <v>1</v>
      </c>
      <c r="D205" s="8">
        <v>750</v>
      </c>
      <c r="E205" s="8">
        <v>22</v>
      </c>
      <c r="F205" s="8">
        <v>26</v>
      </c>
      <c r="G205" s="8">
        <v>0</v>
      </c>
      <c r="H205" s="7"/>
      <c r="I205" s="6">
        <f>(F205-E205)*D205</f>
        <v>3000</v>
      </c>
      <c r="J205" s="5">
        <v>0</v>
      </c>
      <c r="K205" s="4"/>
      <c r="L205" s="3">
        <f>(F205-E205)</f>
        <v>4</v>
      </c>
      <c r="M205" s="2">
        <f>K205+J205+I205</f>
        <v>3000</v>
      </c>
    </row>
    <row r="206" spans="1:13" x14ac:dyDescent="0.3">
      <c r="A206" s="9">
        <v>46083</v>
      </c>
      <c r="B206" s="8" t="s">
        <v>149</v>
      </c>
      <c r="C206" s="8" t="s">
        <v>1</v>
      </c>
      <c r="D206" s="8">
        <v>65</v>
      </c>
      <c r="E206" s="8">
        <v>118</v>
      </c>
      <c r="F206" s="8">
        <v>150</v>
      </c>
      <c r="G206" s="8">
        <v>180</v>
      </c>
      <c r="H206" s="7"/>
      <c r="I206" s="8">
        <f>(F206-E206)*D206</f>
        <v>2080</v>
      </c>
      <c r="J206" s="8">
        <f>(G206-E206)*D206</f>
        <v>4030</v>
      </c>
      <c r="K206" s="8"/>
      <c r="L206" s="8">
        <f>(G206-E206)</f>
        <v>62</v>
      </c>
      <c r="M206" s="18">
        <f>(I206+J206)</f>
        <v>6110</v>
      </c>
    </row>
    <row r="207" spans="1:13" ht="21" x14ac:dyDescent="0.3">
      <c r="A207" s="24" t="s">
        <v>144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6"/>
      <c r="M207" s="1">
        <f>SUM(M147:M206)</f>
        <v>169292.5</v>
      </c>
    </row>
    <row r="208" spans="1:13" x14ac:dyDescent="0.3">
      <c r="A208" s="9">
        <v>46080</v>
      </c>
      <c r="B208" s="8" t="s">
        <v>148</v>
      </c>
      <c r="C208" s="8" t="s">
        <v>1</v>
      </c>
      <c r="D208" s="8">
        <v>800</v>
      </c>
      <c r="E208" s="8">
        <v>22.8</v>
      </c>
      <c r="F208" s="8">
        <v>25.3</v>
      </c>
      <c r="G208" s="8">
        <v>33</v>
      </c>
      <c r="H208" s="7"/>
      <c r="I208" s="8">
        <f t="shared" ref="I208:I239" si="27">(F208-E208)*D208</f>
        <v>2000</v>
      </c>
      <c r="J208" s="8">
        <f>(G208-E208)*D208</f>
        <v>8159.9999999999991</v>
      </c>
      <c r="K208" s="8"/>
      <c r="L208" s="8">
        <f>(G208-E208)</f>
        <v>10.199999999999999</v>
      </c>
      <c r="M208" s="18">
        <f>(I208+J208)</f>
        <v>10160</v>
      </c>
    </row>
    <row r="209" spans="1:13" x14ac:dyDescent="0.3">
      <c r="A209" s="9">
        <v>46080</v>
      </c>
      <c r="B209" s="8" t="s">
        <v>147</v>
      </c>
      <c r="C209" s="8" t="s">
        <v>1</v>
      </c>
      <c r="D209" s="8">
        <v>3575</v>
      </c>
      <c r="E209" s="8">
        <v>2.95</v>
      </c>
      <c r="F209" s="8">
        <v>4</v>
      </c>
      <c r="G209" s="8">
        <v>0</v>
      </c>
      <c r="H209" s="7"/>
      <c r="I209" s="6">
        <f t="shared" si="27"/>
        <v>3753.7499999999995</v>
      </c>
      <c r="J209" s="5">
        <v>0</v>
      </c>
      <c r="K209" s="4"/>
      <c r="L209" s="3">
        <f>(F209-E209)</f>
        <v>1.0499999999999998</v>
      </c>
      <c r="M209" s="2">
        <f>K209+J209+I209</f>
        <v>3753.7499999999995</v>
      </c>
    </row>
    <row r="210" spans="1:13" x14ac:dyDescent="0.3">
      <c r="A210" s="9">
        <v>46080</v>
      </c>
      <c r="B210" s="8" t="s">
        <v>146</v>
      </c>
      <c r="C210" s="8" t="s">
        <v>1</v>
      </c>
      <c r="D210" s="8">
        <v>65</v>
      </c>
      <c r="E210" s="8">
        <v>150</v>
      </c>
      <c r="F210" s="8">
        <v>180</v>
      </c>
      <c r="G210" s="8">
        <v>210</v>
      </c>
      <c r="H210" s="7"/>
      <c r="I210" s="8">
        <f t="shared" si="27"/>
        <v>1950</v>
      </c>
      <c r="J210" s="8">
        <f>(G210-E210)*D210</f>
        <v>3900</v>
      </c>
      <c r="K210" s="8"/>
      <c r="L210" s="8">
        <f>(G210-E210)</f>
        <v>60</v>
      </c>
      <c r="M210" s="18">
        <f>(I210+J210)</f>
        <v>5850</v>
      </c>
    </row>
    <row r="211" spans="1:13" x14ac:dyDescent="0.3">
      <c r="A211" s="9">
        <v>46080</v>
      </c>
      <c r="B211" s="8" t="s">
        <v>145</v>
      </c>
      <c r="C211" s="8" t="s">
        <v>1</v>
      </c>
      <c r="D211" s="8">
        <v>700</v>
      </c>
      <c r="E211" s="8">
        <v>18</v>
      </c>
      <c r="F211" s="8">
        <v>23</v>
      </c>
      <c r="G211" s="8">
        <v>0</v>
      </c>
      <c r="H211" s="7"/>
      <c r="I211" s="6">
        <f t="shared" si="27"/>
        <v>3500</v>
      </c>
      <c r="J211" s="5">
        <v>0</v>
      </c>
      <c r="K211" s="4"/>
      <c r="L211" s="3">
        <f t="shared" ref="L211:L216" si="28">(F211-E211)</f>
        <v>5</v>
      </c>
      <c r="M211" s="2">
        <f t="shared" ref="M211:M216" si="29">K211+J211+I211</f>
        <v>3500</v>
      </c>
    </row>
    <row r="212" spans="1:13" x14ac:dyDescent="0.3">
      <c r="A212" s="9">
        <v>46079</v>
      </c>
      <c r="B212" s="8" t="s">
        <v>78</v>
      </c>
      <c r="C212" s="8" t="s">
        <v>1</v>
      </c>
      <c r="D212" s="8">
        <v>1425</v>
      </c>
      <c r="E212" s="8">
        <v>12.5</v>
      </c>
      <c r="F212" s="8">
        <v>13.5</v>
      </c>
      <c r="G212" s="8">
        <v>0</v>
      </c>
      <c r="H212" s="7"/>
      <c r="I212" s="6">
        <f t="shared" si="27"/>
        <v>1425</v>
      </c>
      <c r="J212" s="5">
        <v>0</v>
      </c>
      <c r="K212" s="4"/>
      <c r="L212" s="3">
        <f t="shared" si="28"/>
        <v>1</v>
      </c>
      <c r="M212" s="2">
        <f t="shared" si="29"/>
        <v>1425</v>
      </c>
    </row>
    <row r="213" spans="1:13" x14ac:dyDescent="0.3">
      <c r="A213" s="9">
        <v>46079</v>
      </c>
      <c r="B213" s="8" t="s">
        <v>77</v>
      </c>
      <c r="C213" s="8" t="s">
        <v>1</v>
      </c>
      <c r="D213" s="8">
        <v>425</v>
      </c>
      <c r="E213" s="8">
        <v>69</v>
      </c>
      <c r="F213" s="8">
        <v>78</v>
      </c>
      <c r="G213" s="8">
        <v>0</v>
      </c>
      <c r="H213" s="7"/>
      <c r="I213" s="6">
        <f t="shared" si="27"/>
        <v>3825</v>
      </c>
      <c r="J213" s="5">
        <v>0</v>
      </c>
      <c r="K213" s="4"/>
      <c r="L213" s="3">
        <f t="shared" si="28"/>
        <v>9</v>
      </c>
      <c r="M213" s="2">
        <f t="shared" si="29"/>
        <v>3825</v>
      </c>
    </row>
    <row r="214" spans="1:13" x14ac:dyDescent="0.3">
      <c r="A214" s="9">
        <v>46079</v>
      </c>
      <c r="B214" s="8" t="s">
        <v>37</v>
      </c>
      <c r="C214" s="8" t="s">
        <v>1</v>
      </c>
      <c r="D214" s="8">
        <v>65</v>
      </c>
      <c r="E214" s="8">
        <v>158</v>
      </c>
      <c r="F214" s="8">
        <v>180</v>
      </c>
      <c r="G214" s="8">
        <v>0</v>
      </c>
      <c r="H214" s="7"/>
      <c r="I214" s="6">
        <f t="shared" si="27"/>
        <v>1430</v>
      </c>
      <c r="J214" s="5">
        <v>0</v>
      </c>
      <c r="K214" s="4"/>
      <c r="L214" s="3">
        <f t="shared" si="28"/>
        <v>22</v>
      </c>
      <c r="M214" s="2">
        <f t="shared" si="29"/>
        <v>1430</v>
      </c>
    </row>
    <row r="215" spans="1:13" x14ac:dyDescent="0.3">
      <c r="A215" s="9">
        <v>46078</v>
      </c>
      <c r="B215" s="8" t="s">
        <v>76</v>
      </c>
      <c r="C215" s="8" t="s">
        <v>1</v>
      </c>
      <c r="D215" s="8">
        <v>175</v>
      </c>
      <c r="E215" s="8">
        <v>108</v>
      </c>
      <c r="F215" s="8">
        <v>88</v>
      </c>
      <c r="G215" s="8">
        <v>0</v>
      </c>
      <c r="H215" s="7"/>
      <c r="I215" s="6">
        <f t="shared" si="27"/>
        <v>-3500</v>
      </c>
      <c r="J215" s="5">
        <v>0</v>
      </c>
      <c r="K215" s="4"/>
      <c r="L215" s="3">
        <f t="shared" si="28"/>
        <v>-20</v>
      </c>
      <c r="M215" s="2">
        <f t="shared" si="29"/>
        <v>-3500</v>
      </c>
    </row>
    <row r="216" spans="1:13" x14ac:dyDescent="0.3">
      <c r="A216" s="9">
        <v>46078</v>
      </c>
      <c r="B216" s="8" t="s">
        <v>75</v>
      </c>
      <c r="C216" s="8" t="s">
        <v>1</v>
      </c>
      <c r="D216" s="8">
        <v>700</v>
      </c>
      <c r="E216" s="8">
        <v>33</v>
      </c>
      <c r="F216" s="8">
        <v>37.4</v>
      </c>
      <c r="G216" s="8">
        <v>0</v>
      </c>
      <c r="H216" s="7"/>
      <c r="I216" s="6">
        <f t="shared" si="27"/>
        <v>3079.9999999999991</v>
      </c>
      <c r="J216" s="5">
        <v>0</v>
      </c>
      <c r="K216" s="4"/>
      <c r="L216" s="3">
        <f t="shared" si="28"/>
        <v>4.3999999999999986</v>
      </c>
      <c r="M216" s="2">
        <f t="shared" si="29"/>
        <v>3079.9999999999991</v>
      </c>
    </row>
    <row r="217" spans="1:13" x14ac:dyDescent="0.3">
      <c r="A217" s="9">
        <v>46077</v>
      </c>
      <c r="B217" s="8" t="s">
        <v>74</v>
      </c>
      <c r="C217" s="8" t="s">
        <v>1</v>
      </c>
      <c r="D217" s="8">
        <v>65</v>
      </c>
      <c r="E217" s="8">
        <v>190</v>
      </c>
      <c r="F217" s="8">
        <v>220</v>
      </c>
      <c r="G217" s="8">
        <v>260</v>
      </c>
      <c r="H217" s="7"/>
      <c r="I217" s="8">
        <f t="shared" si="27"/>
        <v>1950</v>
      </c>
      <c r="J217" s="8">
        <f>(G217-E217)*D217</f>
        <v>4550</v>
      </c>
      <c r="K217" s="8"/>
      <c r="L217" s="8">
        <f>(G217-E217)</f>
        <v>70</v>
      </c>
      <c r="M217" s="18">
        <f>(I217+J217)</f>
        <v>6500</v>
      </c>
    </row>
    <row r="218" spans="1:13" x14ac:dyDescent="0.3">
      <c r="A218" s="9">
        <v>46077</v>
      </c>
      <c r="B218" s="8" t="s">
        <v>73</v>
      </c>
      <c r="C218" s="8" t="s">
        <v>1</v>
      </c>
      <c r="D218" s="8">
        <v>425</v>
      </c>
      <c r="E218" s="8">
        <v>35</v>
      </c>
      <c r="F218" s="8">
        <v>42</v>
      </c>
      <c r="G218" s="8">
        <v>0</v>
      </c>
      <c r="H218" s="7"/>
      <c r="I218" s="6">
        <f t="shared" si="27"/>
        <v>2975</v>
      </c>
      <c r="J218" s="5">
        <v>0</v>
      </c>
      <c r="K218" s="4"/>
      <c r="L218" s="3">
        <f>(F218-E218)</f>
        <v>7</v>
      </c>
      <c r="M218" s="2">
        <f>K218+J218+I218</f>
        <v>2975</v>
      </c>
    </row>
    <row r="219" spans="1:13" x14ac:dyDescent="0.3">
      <c r="A219" s="9">
        <v>46077</v>
      </c>
      <c r="B219" s="8" t="s">
        <v>72</v>
      </c>
      <c r="C219" s="8" t="s">
        <v>1</v>
      </c>
      <c r="D219" s="8">
        <v>125</v>
      </c>
      <c r="E219" s="8">
        <v>230</v>
      </c>
      <c r="F219" s="8">
        <v>260</v>
      </c>
      <c r="G219" s="8">
        <v>300</v>
      </c>
      <c r="H219" s="7"/>
      <c r="I219" s="8">
        <f t="shared" si="27"/>
        <v>3750</v>
      </c>
      <c r="J219" s="8">
        <f>(G219-E219)*D219</f>
        <v>8750</v>
      </c>
      <c r="K219" s="8"/>
      <c r="L219" s="8">
        <f>(G219-E219)</f>
        <v>70</v>
      </c>
      <c r="M219" s="18">
        <f>(I219+J219)</f>
        <v>12500</v>
      </c>
    </row>
    <row r="220" spans="1:13" x14ac:dyDescent="0.3">
      <c r="A220" s="9">
        <v>46077</v>
      </c>
      <c r="B220" s="8" t="s">
        <v>71</v>
      </c>
      <c r="C220" s="8" t="s">
        <v>1</v>
      </c>
      <c r="D220" s="8">
        <v>1900</v>
      </c>
      <c r="E220" s="8">
        <v>9.5</v>
      </c>
      <c r="F220" s="8">
        <v>7.5</v>
      </c>
      <c r="G220" s="8">
        <v>0</v>
      </c>
      <c r="H220" s="7"/>
      <c r="I220" s="6">
        <f t="shared" si="27"/>
        <v>-3800</v>
      </c>
      <c r="J220" s="5">
        <v>0</v>
      </c>
      <c r="K220" s="4"/>
      <c r="L220" s="3">
        <f t="shared" ref="L220:L232" si="30">(F220-E220)</f>
        <v>-2</v>
      </c>
      <c r="M220" s="2">
        <f t="shared" ref="M220:M232" si="31">K220+J220+I220</f>
        <v>-3800</v>
      </c>
    </row>
    <row r="221" spans="1:13" x14ac:dyDescent="0.3">
      <c r="A221" s="9">
        <v>46076</v>
      </c>
      <c r="B221" s="8" t="s">
        <v>70</v>
      </c>
      <c r="C221" s="8" t="s">
        <v>1</v>
      </c>
      <c r="D221" s="8">
        <v>2000</v>
      </c>
      <c r="E221" s="8">
        <v>10.8</v>
      </c>
      <c r="F221" s="8">
        <v>12.5</v>
      </c>
      <c r="G221" s="8">
        <v>0</v>
      </c>
      <c r="H221" s="7"/>
      <c r="I221" s="6">
        <f t="shared" si="27"/>
        <v>3399.9999999999986</v>
      </c>
      <c r="J221" s="5">
        <v>0</v>
      </c>
      <c r="K221" s="4"/>
      <c r="L221" s="3">
        <f t="shared" si="30"/>
        <v>1.6999999999999993</v>
      </c>
      <c r="M221" s="2">
        <f t="shared" si="31"/>
        <v>3399.9999999999986</v>
      </c>
    </row>
    <row r="222" spans="1:13" x14ac:dyDescent="0.3">
      <c r="A222" s="9">
        <v>46076</v>
      </c>
      <c r="B222" s="8" t="s">
        <v>69</v>
      </c>
      <c r="C222" s="8" t="s">
        <v>1</v>
      </c>
      <c r="D222" s="8">
        <v>309</v>
      </c>
      <c r="E222" s="8">
        <v>80</v>
      </c>
      <c r="F222" s="8">
        <v>82</v>
      </c>
      <c r="G222" s="8">
        <v>0</v>
      </c>
      <c r="H222" s="7"/>
      <c r="I222" s="6">
        <f t="shared" si="27"/>
        <v>618</v>
      </c>
      <c r="J222" s="5">
        <v>0</v>
      </c>
      <c r="K222" s="4"/>
      <c r="L222" s="3">
        <f t="shared" si="30"/>
        <v>2</v>
      </c>
      <c r="M222" s="2">
        <f t="shared" si="31"/>
        <v>618</v>
      </c>
    </row>
    <row r="223" spans="1:13" x14ac:dyDescent="0.3">
      <c r="A223" s="9">
        <v>46076</v>
      </c>
      <c r="B223" s="8" t="s">
        <v>68</v>
      </c>
      <c r="C223" s="8" t="s">
        <v>1</v>
      </c>
      <c r="D223" s="8">
        <v>65</v>
      </c>
      <c r="E223" s="8">
        <v>108</v>
      </c>
      <c r="F223" s="8">
        <v>140</v>
      </c>
      <c r="G223" s="8">
        <v>0</v>
      </c>
      <c r="H223" s="7"/>
      <c r="I223" s="6">
        <f t="shared" si="27"/>
        <v>2080</v>
      </c>
      <c r="J223" s="5">
        <v>0</v>
      </c>
      <c r="K223" s="4"/>
      <c r="L223" s="3">
        <f t="shared" si="30"/>
        <v>32</v>
      </c>
      <c r="M223" s="2">
        <f t="shared" si="31"/>
        <v>2080</v>
      </c>
    </row>
    <row r="224" spans="1:13" x14ac:dyDescent="0.3">
      <c r="A224" s="9">
        <v>46076</v>
      </c>
      <c r="B224" s="8" t="s">
        <v>67</v>
      </c>
      <c r="C224" s="8" t="s">
        <v>1</v>
      </c>
      <c r="D224" s="8">
        <v>100</v>
      </c>
      <c r="E224" s="8">
        <v>220</v>
      </c>
      <c r="F224" s="8">
        <v>250</v>
      </c>
      <c r="G224" s="8">
        <v>0</v>
      </c>
      <c r="H224" s="7"/>
      <c r="I224" s="6">
        <f t="shared" si="27"/>
        <v>3000</v>
      </c>
      <c r="J224" s="5">
        <v>0</v>
      </c>
      <c r="K224" s="4"/>
      <c r="L224" s="3">
        <f t="shared" si="30"/>
        <v>30</v>
      </c>
      <c r="M224" s="2">
        <f t="shared" si="31"/>
        <v>3000</v>
      </c>
    </row>
    <row r="225" spans="1:13" x14ac:dyDescent="0.3">
      <c r="A225" s="9">
        <v>46073</v>
      </c>
      <c r="B225" s="8" t="s">
        <v>65</v>
      </c>
      <c r="C225" s="8" t="s">
        <v>1</v>
      </c>
      <c r="D225" s="8">
        <v>65</v>
      </c>
      <c r="E225" s="8">
        <v>120</v>
      </c>
      <c r="F225" s="8">
        <v>150</v>
      </c>
      <c r="G225" s="8">
        <v>0</v>
      </c>
      <c r="H225" s="7"/>
      <c r="I225" s="6">
        <f t="shared" si="27"/>
        <v>1950</v>
      </c>
      <c r="J225" s="5">
        <v>0</v>
      </c>
      <c r="K225" s="4"/>
      <c r="L225" s="3">
        <f t="shared" si="30"/>
        <v>30</v>
      </c>
      <c r="M225" s="2">
        <f t="shared" si="31"/>
        <v>1950</v>
      </c>
    </row>
    <row r="226" spans="1:13" x14ac:dyDescent="0.3">
      <c r="A226" s="9">
        <v>46073</v>
      </c>
      <c r="B226" s="8" t="s">
        <v>66</v>
      </c>
      <c r="C226" s="8" t="s">
        <v>1</v>
      </c>
      <c r="D226" s="8">
        <v>175</v>
      </c>
      <c r="E226" s="8">
        <v>115</v>
      </c>
      <c r="F226" s="8">
        <v>135</v>
      </c>
      <c r="G226" s="8">
        <v>0</v>
      </c>
      <c r="H226" s="7"/>
      <c r="I226" s="6">
        <f t="shared" si="27"/>
        <v>3500</v>
      </c>
      <c r="J226" s="5">
        <v>0</v>
      </c>
      <c r="K226" s="4"/>
      <c r="L226" s="3">
        <f t="shared" si="30"/>
        <v>20</v>
      </c>
      <c r="M226" s="2">
        <f t="shared" si="31"/>
        <v>3500</v>
      </c>
    </row>
    <row r="227" spans="1:13" x14ac:dyDescent="0.3">
      <c r="A227" s="9">
        <v>46073</v>
      </c>
      <c r="B227" s="8" t="s">
        <v>64</v>
      </c>
      <c r="C227" s="8" t="s">
        <v>1</v>
      </c>
      <c r="D227" s="8">
        <v>625</v>
      </c>
      <c r="E227" s="8">
        <v>33</v>
      </c>
      <c r="F227" s="8">
        <v>37.5</v>
      </c>
      <c r="G227" s="8">
        <v>0</v>
      </c>
      <c r="H227" s="7"/>
      <c r="I227" s="6">
        <f t="shared" si="27"/>
        <v>2812.5</v>
      </c>
      <c r="J227" s="5">
        <v>0</v>
      </c>
      <c r="K227" s="4"/>
      <c r="L227" s="3">
        <f t="shared" si="30"/>
        <v>4.5</v>
      </c>
      <c r="M227" s="2">
        <f t="shared" si="31"/>
        <v>2812.5</v>
      </c>
    </row>
    <row r="228" spans="1:13" x14ac:dyDescent="0.3">
      <c r="A228" s="9">
        <v>46073</v>
      </c>
      <c r="B228" s="8" t="s">
        <v>63</v>
      </c>
      <c r="C228" s="8" t="s">
        <v>1</v>
      </c>
      <c r="D228" s="8">
        <v>1425</v>
      </c>
      <c r="E228" s="8">
        <v>12</v>
      </c>
      <c r="F228" s="8">
        <v>11.8</v>
      </c>
      <c r="G228" s="8">
        <v>0</v>
      </c>
      <c r="H228" s="7"/>
      <c r="I228" s="6">
        <f t="shared" si="27"/>
        <v>-284.99999999999898</v>
      </c>
      <c r="J228" s="5">
        <v>0</v>
      </c>
      <c r="K228" s="4"/>
      <c r="L228" s="3">
        <f t="shared" si="30"/>
        <v>-0.19999999999999929</v>
      </c>
      <c r="M228" s="2">
        <f t="shared" si="31"/>
        <v>-284.99999999999898</v>
      </c>
    </row>
    <row r="229" spans="1:13" x14ac:dyDescent="0.3">
      <c r="A229" s="9">
        <v>46072</v>
      </c>
      <c r="B229" s="8" t="s">
        <v>47</v>
      </c>
      <c r="C229" s="8" t="s">
        <v>1</v>
      </c>
      <c r="D229" s="8">
        <v>825</v>
      </c>
      <c r="E229" s="8">
        <v>13</v>
      </c>
      <c r="F229" s="8">
        <v>17</v>
      </c>
      <c r="G229" s="8">
        <v>0</v>
      </c>
      <c r="H229" s="7"/>
      <c r="I229" s="6">
        <f t="shared" si="27"/>
        <v>3300</v>
      </c>
      <c r="J229" s="5">
        <v>0</v>
      </c>
      <c r="K229" s="4"/>
      <c r="L229" s="3">
        <f t="shared" si="30"/>
        <v>4</v>
      </c>
      <c r="M229" s="2">
        <f t="shared" si="31"/>
        <v>3300</v>
      </c>
    </row>
    <row r="230" spans="1:13" x14ac:dyDescent="0.3">
      <c r="A230" s="9">
        <v>46072</v>
      </c>
      <c r="B230" s="8" t="s">
        <v>10</v>
      </c>
      <c r="C230" s="8" t="s">
        <v>1</v>
      </c>
      <c r="D230" s="8">
        <v>65</v>
      </c>
      <c r="E230" s="8">
        <v>98</v>
      </c>
      <c r="F230" s="8">
        <v>130</v>
      </c>
      <c r="G230" s="8">
        <v>0</v>
      </c>
      <c r="H230" s="7"/>
      <c r="I230" s="6">
        <f t="shared" si="27"/>
        <v>2080</v>
      </c>
      <c r="J230" s="5">
        <v>0</v>
      </c>
      <c r="K230" s="4"/>
      <c r="L230" s="3">
        <f t="shared" si="30"/>
        <v>32</v>
      </c>
      <c r="M230" s="2">
        <f t="shared" si="31"/>
        <v>2080</v>
      </c>
    </row>
    <row r="231" spans="1:13" x14ac:dyDescent="0.3">
      <c r="A231" s="9">
        <v>46072</v>
      </c>
      <c r="B231" s="8" t="s">
        <v>46</v>
      </c>
      <c r="C231" s="8" t="s">
        <v>1</v>
      </c>
      <c r="D231" s="8">
        <v>309</v>
      </c>
      <c r="E231" s="8">
        <v>28</v>
      </c>
      <c r="F231" s="8">
        <v>38</v>
      </c>
      <c r="G231" s="8">
        <v>0</v>
      </c>
      <c r="H231" s="7"/>
      <c r="I231" s="6">
        <f t="shared" si="27"/>
        <v>3090</v>
      </c>
      <c r="J231" s="5">
        <v>0</v>
      </c>
      <c r="K231" s="4"/>
      <c r="L231" s="3">
        <f t="shared" si="30"/>
        <v>10</v>
      </c>
      <c r="M231" s="2">
        <f t="shared" si="31"/>
        <v>3090</v>
      </c>
    </row>
    <row r="232" spans="1:13" x14ac:dyDescent="0.3">
      <c r="A232" s="9">
        <v>46070</v>
      </c>
      <c r="B232" s="8" t="s">
        <v>45</v>
      </c>
      <c r="C232" s="8" t="s">
        <v>1</v>
      </c>
      <c r="D232" s="8">
        <v>200</v>
      </c>
      <c r="E232" s="8">
        <v>55</v>
      </c>
      <c r="F232" s="8">
        <v>62.5</v>
      </c>
      <c r="G232" s="8">
        <v>0</v>
      </c>
      <c r="H232" s="7"/>
      <c r="I232" s="6">
        <f t="shared" si="27"/>
        <v>1500</v>
      </c>
      <c r="J232" s="5">
        <v>0</v>
      </c>
      <c r="K232" s="4"/>
      <c r="L232" s="3">
        <f t="shared" si="30"/>
        <v>7.5</v>
      </c>
      <c r="M232" s="2">
        <f t="shared" si="31"/>
        <v>1500</v>
      </c>
    </row>
    <row r="233" spans="1:13" x14ac:dyDescent="0.3">
      <c r="A233" s="9">
        <v>46070</v>
      </c>
      <c r="B233" s="8" t="s">
        <v>44</v>
      </c>
      <c r="C233" s="8" t="s">
        <v>1</v>
      </c>
      <c r="D233" s="8">
        <v>1000</v>
      </c>
      <c r="E233" s="8">
        <v>14</v>
      </c>
      <c r="F233" s="8">
        <v>17</v>
      </c>
      <c r="G233" s="8">
        <v>23.5</v>
      </c>
      <c r="H233" s="7"/>
      <c r="I233" s="8">
        <f t="shared" si="27"/>
        <v>3000</v>
      </c>
      <c r="J233" s="8">
        <f>(G233-E233)*D233</f>
        <v>9500</v>
      </c>
      <c r="K233" s="8"/>
      <c r="L233" s="8">
        <f>(G233-E233)</f>
        <v>9.5</v>
      </c>
      <c r="M233" s="18">
        <f>(I233+J233)</f>
        <v>12500</v>
      </c>
    </row>
    <row r="234" spans="1:13" x14ac:dyDescent="0.3">
      <c r="A234" s="9">
        <v>46070</v>
      </c>
      <c r="B234" s="8" t="s">
        <v>41</v>
      </c>
      <c r="C234" s="8" t="s">
        <v>1</v>
      </c>
      <c r="D234" s="8">
        <v>65</v>
      </c>
      <c r="E234" s="8">
        <v>155</v>
      </c>
      <c r="F234" s="8">
        <v>200</v>
      </c>
      <c r="G234" s="8">
        <v>0</v>
      </c>
      <c r="H234" s="7"/>
      <c r="I234" s="6">
        <f t="shared" si="27"/>
        <v>2925</v>
      </c>
      <c r="J234" s="5">
        <v>0</v>
      </c>
      <c r="K234" s="4"/>
      <c r="L234" s="3">
        <f t="shared" ref="L234:L250" si="32">(F234-E234)</f>
        <v>45</v>
      </c>
      <c r="M234" s="2">
        <f t="shared" ref="M234:M250" si="33">K234+J234+I234</f>
        <v>2925</v>
      </c>
    </row>
    <row r="235" spans="1:13" x14ac:dyDescent="0.3">
      <c r="A235" s="9">
        <v>46070</v>
      </c>
      <c r="B235" s="8" t="s">
        <v>43</v>
      </c>
      <c r="C235" s="8" t="s">
        <v>1</v>
      </c>
      <c r="D235" s="8">
        <v>750</v>
      </c>
      <c r="E235" s="8">
        <v>11</v>
      </c>
      <c r="F235" s="8">
        <v>15</v>
      </c>
      <c r="G235" s="8">
        <v>0</v>
      </c>
      <c r="H235" s="7"/>
      <c r="I235" s="6">
        <f t="shared" si="27"/>
        <v>3000</v>
      </c>
      <c r="J235" s="5">
        <v>0</v>
      </c>
      <c r="K235" s="4"/>
      <c r="L235" s="3">
        <f t="shared" si="32"/>
        <v>4</v>
      </c>
      <c r="M235" s="2">
        <f t="shared" si="33"/>
        <v>3000</v>
      </c>
    </row>
    <row r="236" spans="1:13" x14ac:dyDescent="0.3">
      <c r="A236" s="9">
        <v>46070</v>
      </c>
      <c r="B236" s="8" t="s">
        <v>42</v>
      </c>
      <c r="C236" s="8" t="s">
        <v>1</v>
      </c>
      <c r="D236" s="8">
        <v>100</v>
      </c>
      <c r="E236" s="8">
        <v>105</v>
      </c>
      <c r="F236" s="8">
        <v>71</v>
      </c>
      <c r="G236" s="8">
        <v>0</v>
      </c>
      <c r="H236" s="7"/>
      <c r="I236" s="6">
        <f t="shared" si="27"/>
        <v>-3400</v>
      </c>
      <c r="J236" s="5">
        <v>0</v>
      </c>
      <c r="K236" s="4"/>
      <c r="L236" s="3">
        <f t="shared" si="32"/>
        <v>-34</v>
      </c>
      <c r="M236" s="2">
        <f t="shared" si="33"/>
        <v>-3400</v>
      </c>
    </row>
    <row r="237" spans="1:13" x14ac:dyDescent="0.3">
      <c r="A237" s="9">
        <v>46069</v>
      </c>
      <c r="B237" s="8" t="s">
        <v>41</v>
      </c>
      <c r="C237" s="8" t="s">
        <v>1</v>
      </c>
      <c r="D237" s="8">
        <v>65</v>
      </c>
      <c r="E237" s="8">
        <v>120</v>
      </c>
      <c r="F237" s="8">
        <v>150</v>
      </c>
      <c r="G237" s="8">
        <v>0</v>
      </c>
      <c r="H237" s="7"/>
      <c r="I237" s="6">
        <f t="shared" si="27"/>
        <v>1950</v>
      </c>
      <c r="J237" s="5">
        <v>0</v>
      </c>
      <c r="K237" s="4"/>
      <c r="L237" s="3">
        <f t="shared" si="32"/>
        <v>30</v>
      </c>
      <c r="M237" s="2">
        <f t="shared" si="33"/>
        <v>1950</v>
      </c>
    </row>
    <row r="238" spans="1:13" x14ac:dyDescent="0.3">
      <c r="A238" s="9">
        <v>46069</v>
      </c>
      <c r="B238" s="8" t="s">
        <v>40</v>
      </c>
      <c r="C238" s="8" t="s">
        <v>1</v>
      </c>
      <c r="D238" s="8">
        <v>550</v>
      </c>
      <c r="E238" s="8">
        <v>11</v>
      </c>
      <c r="F238" s="8">
        <v>17</v>
      </c>
      <c r="G238" s="8">
        <v>0</v>
      </c>
      <c r="H238" s="7"/>
      <c r="I238" s="6">
        <f t="shared" si="27"/>
        <v>3300</v>
      </c>
      <c r="J238" s="5">
        <v>0</v>
      </c>
      <c r="K238" s="4"/>
      <c r="L238" s="3">
        <f t="shared" si="32"/>
        <v>6</v>
      </c>
      <c r="M238" s="2">
        <f t="shared" si="33"/>
        <v>3300</v>
      </c>
    </row>
    <row r="239" spans="1:13" x14ac:dyDescent="0.3">
      <c r="A239" s="9">
        <v>46069</v>
      </c>
      <c r="B239" s="8" t="s">
        <v>39</v>
      </c>
      <c r="C239" s="8" t="s">
        <v>1</v>
      </c>
      <c r="D239" s="8">
        <v>100</v>
      </c>
      <c r="E239" s="8">
        <v>85</v>
      </c>
      <c r="F239" s="8">
        <v>55</v>
      </c>
      <c r="G239" s="8">
        <v>0</v>
      </c>
      <c r="H239" s="7"/>
      <c r="I239" s="6">
        <f t="shared" si="27"/>
        <v>-3000</v>
      </c>
      <c r="J239" s="5">
        <v>0</v>
      </c>
      <c r="K239" s="4"/>
      <c r="L239" s="3">
        <f t="shared" si="32"/>
        <v>-30</v>
      </c>
      <c r="M239" s="2">
        <f t="shared" si="33"/>
        <v>-3000</v>
      </c>
    </row>
    <row r="240" spans="1:13" x14ac:dyDescent="0.3">
      <c r="A240" s="9">
        <v>46069</v>
      </c>
      <c r="B240" s="8" t="s">
        <v>38</v>
      </c>
      <c r="C240" s="8" t="s">
        <v>1</v>
      </c>
      <c r="D240" s="8">
        <v>50</v>
      </c>
      <c r="E240" s="8">
        <v>220</v>
      </c>
      <c r="F240" s="8">
        <v>129</v>
      </c>
      <c r="G240" s="8">
        <v>0</v>
      </c>
      <c r="H240" s="7"/>
      <c r="I240" s="6">
        <f t="shared" ref="I240:I271" si="34">(F240-E240)*D240</f>
        <v>-4550</v>
      </c>
      <c r="J240" s="5">
        <v>0</v>
      </c>
      <c r="K240" s="4"/>
      <c r="L240" s="3">
        <f t="shared" si="32"/>
        <v>-91</v>
      </c>
      <c r="M240" s="2">
        <f t="shared" si="33"/>
        <v>-4550</v>
      </c>
    </row>
    <row r="241" spans="1:13" x14ac:dyDescent="0.3">
      <c r="A241" s="9">
        <v>46066</v>
      </c>
      <c r="B241" s="8" t="s">
        <v>37</v>
      </c>
      <c r="C241" s="8" t="s">
        <v>1</v>
      </c>
      <c r="D241" s="8">
        <v>65</v>
      </c>
      <c r="E241" s="8">
        <v>118</v>
      </c>
      <c r="F241" s="8">
        <v>142</v>
      </c>
      <c r="G241" s="8">
        <v>0</v>
      </c>
      <c r="H241" s="7"/>
      <c r="I241" s="6">
        <f t="shared" si="34"/>
        <v>1560</v>
      </c>
      <c r="J241" s="5">
        <v>0</v>
      </c>
      <c r="K241" s="4"/>
      <c r="L241" s="3">
        <f t="shared" si="32"/>
        <v>24</v>
      </c>
      <c r="M241" s="2">
        <f t="shared" si="33"/>
        <v>1560</v>
      </c>
    </row>
    <row r="242" spans="1:13" x14ac:dyDescent="0.3">
      <c r="A242" s="9">
        <v>46066</v>
      </c>
      <c r="B242" s="8" t="s">
        <v>36</v>
      </c>
      <c r="C242" s="8" t="s">
        <v>1</v>
      </c>
      <c r="D242" s="8">
        <v>200</v>
      </c>
      <c r="E242" s="8">
        <v>85</v>
      </c>
      <c r="F242" s="8">
        <v>69</v>
      </c>
      <c r="G242" s="8">
        <v>0</v>
      </c>
      <c r="H242" s="7"/>
      <c r="I242" s="6">
        <f t="shared" si="34"/>
        <v>-3200</v>
      </c>
      <c r="J242" s="5">
        <v>0</v>
      </c>
      <c r="K242" s="4"/>
      <c r="L242" s="3">
        <f t="shared" si="32"/>
        <v>-16</v>
      </c>
      <c r="M242" s="2">
        <f t="shared" si="33"/>
        <v>-3200</v>
      </c>
    </row>
    <row r="243" spans="1:13" x14ac:dyDescent="0.3">
      <c r="A243" s="9">
        <v>46066</v>
      </c>
      <c r="B243" s="8" t="s">
        <v>35</v>
      </c>
      <c r="C243" s="8" t="s">
        <v>1</v>
      </c>
      <c r="D243" s="8">
        <v>150</v>
      </c>
      <c r="E243" s="8">
        <v>115</v>
      </c>
      <c r="F243" s="8">
        <v>135</v>
      </c>
      <c r="G243" s="8">
        <v>0</v>
      </c>
      <c r="H243" s="7"/>
      <c r="I243" s="6">
        <f t="shared" si="34"/>
        <v>3000</v>
      </c>
      <c r="J243" s="5">
        <v>0</v>
      </c>
      <c r="K243" s="4"/>
      <c r="L243" s="3">
        <f t="shared" si="32"/>
        <v>20</v>
      </c>
      <c r="M243" s="2">
        <f t="shared" si="33"/>
        <v>3000</v>
      </c>
    </row>
    <row r="244" spans="1:13" x14ac:dyDescent="0.3">
      <c r="A244" s="9">
        <v>46066</v>
      </c>
      <c r="B244" s="8" t="s">
        <v>34</v>
      </c>
      <c r="C244" s="8" t="s">
        <v>1</v>
      </c>
      <c r="D244" s="8">
        <v>400</v>
      </c>
      <c r="E244" s="8">
        <v>40</v>
      </c>
      <c r="F244" s="8">
        <v>48</v>
      </c>
      <c r="G244" s="8">
        <v>0</v>
      </c>
      <c r="H244" s="7"/>
      <c r="I244" s="6">
        <f t="shared" si="34"/>
        <v>3200</v>
      </c>
      <c r="J244" s="5">
        <v>0</v>
      </c>
      <c r="K244" s="4"/>
      <c r="L244" s="3">
        <f t="shared" si="32"/>
        <v>8</v>
      </c>
      <c r="M244" s="2">
        <f t="shared" si="33"/>
        <v>3200</v>
      </c>
    </row>
    <row r="245" spans="1:13" x14ac:dyDescent="0.3">
      <c r="A245" s="9">
        <v>46064</v>
      </c>
      <c r="B245" s="8" t="s">
        <v>33</v>
      </c>
      <c r="C245" s="8" t="s">
        <v>1</v>
      </c>
      <c r="D245" s="8">
        <v>175</v>
      </c>
      <c r="E245" s="8">
        <v>55</v>
      </c>
      <c r="F245" s="8">
        <v>75</v>
      </c>
      <c r="G245" s="8">
        <v>0</v>
      </c>
      <c r="H245" s="7"/>
      <c r="I245" s="6">
        <f t="shared" si="34"/>
        <v>3500</v>
      </c>
      <c r="J245" s="5">
        <v>0</v>
      </c>
      <c r="K245" s="4"/>
      <c r="L245" s="3">
        <f t="shared" si="32"/>
        <v>20</v>
      </c>
      <c r="M245" s="2">
        <f t="shared" si="33"/>
        <v>3500</v>
      </c>
    </row>
    <row r="246" spans="1:13" x14ac:dyDescent="0.3">
      <c r="A246" s="9">
        <v>46064</v>
      </c>
      <c r="B246" s="8" t="s">
        <v>32</v>
      </c>
      <c r="C246" s="8" t="s">
        <v>1</v>
      </c>
      <c r="D246" s="8">
        <v>65</v>
      </c>
      <c r="E246" s="8">
        <v>120</v>
      </c>
      <c r="F246" s="8">
        <v>150</v>
      </c>
      <c r="G246" s="8">
        <v>0</v>
      </c>
      <c r="H246" s="7"/>
      <c r="I246" s="6">
        <f t="shared" si="34"/>
        <v>1950</v>
      </c>
      <c r="J246" s="5">
        <v>0</v>
      </c>
      <c r="K246" s="4"/>
      <c r="L246" s="3">
        <f t="shared" si="32"/>
        <v>30</v>
      </c>
      <c r="M246" s="2">
        <f t="shared" si="33"/>
        <v>1950</v>
      </c>
    </row>
    <row r="247" spans="1:13" x14ac:dyDescent="0.3">
      <c r="A247" s="9">
        <v>46064</v>
      </c>
      <c r="B247" s="8" t="s">
        <v>31</v>
      </c>
      <c r="C247" s="8" t="s">
        <v>1</v>
      </c>
      <c r="D247" s="8">
        <v>550</v>
      </c>
      <c r="E247" s="8">
        <v>25</v>
      </c>
      <c r="F247" s="8">
        <v>27.15</v>
      </c>
      <c r="G247" s="8">
        <v>0</v>
      </c>
      <c r="H247" s="7"/>
      <c r="I247" s="6">
        <f t="shared" si="34"/>
        <v>1182.4999999999993</v>
      </c>
      <c r="J247" s="5">
        <v>0</v>
      </c>
      <c r="K247" s="4"/>
      <c r="L247" s="3">
        <f t="shared" si="32"/>
        <v>2.1499999999999986</v>
      </c>
      <c r="M247" s="2">
        <f t="shared" si="33"/>
        <v>1182.4999999999993</v>
      </c>
    </row>
    <row r="248" spans="1:13" x14ac:dyDescent="0.3">
      <c r="A248" s="9">
        <v>46064</v>
      </c>
      <c r="B248" s="8" t="s">
        <v>30</v>
      </c>
      <c r="C248" s="8" t="s">
        <v>1</v>
      </c>
      <c r="D248" s="8">
        <v>825</v>
      </c>
      <c r="E248" s="8">
        <v>10</v>
      </c>
      <c r="F248" s="8">
        <v>5.9</v>
      </c>
      <c r="G248" s="8">
        <v>0</v>
      </c>
      <c r="H248" s="7"/>
      <c r="I248" s="6">
        <f t="shared" si="34"/>
        <v>-3382.4999999999995</v>
      </c>
      <c r="J248" s="5">
        <v>0</v>
      </c>
      <c r="K248" s="4"/>
      <c r="L248" s="3">
        <f t="shared" si="32"/>
        <v>-4.0999999999999996</v>
      </c>
      <c r="M248" s="2">
        <f t="shared" si="33"/>
        <v>-3382.4999999999995</v>
      </c>
    </row>
    <row r="249" spans="1:13" x14ac:dyDescent="0.3">
      <c r="A249" s="9">
        <v>46063</v>
      </c>
      <c r="B249" s="8" t="s">
        <v>29</v>
      </c>
      <c r="C249" s="8" t="s">
        <v>1</v>
      </c>
      <c r="D249" s="8">
        <v>425</v>
      </c>
      <c r="E249" s="8">
        <v>35</v>
      </c>
      <c r="F249" s="8">
        <v>42</v>
      </c>
      <c r="G249" s="8">
        <v>0</v>
      </c>
      <c r="H249" s="7"/>
      <c r="I249" s="6">
        <f t="shared" si="34"/>
        <v>2975</v>
      </c>
      <c r="J249" s="5">
        <v>0</v>
      </c>
      <c r="K249" s="4"/>
      <c r="L249" s="3">
        <f t="shared" si="32"/>
        <v>7</v>
      </c>
      <c r="M249" s="2">
        <f t="shared" si="33"/>
        <v>2975</v>
      </c>
    </row>
    <row r="250" spans="1:13" x14ac:dyDescent="0.3">
      <c r="A250" s="9">
        <v>46063</v>
      </c>
      <c r="B250" s="8" t="s">
        <v>28</v>
      </c>
      <c r="C250" s="8" t="s">
        <v>1</v>
      </c>
      <c r="D250" s="8">
        <v>750</v>
      </c>
      <c r="E250" s="8">
        <v>15</v>
      </c>
      <c r="F250" s="8">
        <v>9.9</v>
      </c>
      <c r="G250" s="8">
        <v>0</v>
      </c>
      <c r="H250" s="7"/>
      <c r="I250" s="6">
        <f t="shared" si="34"/>
        <v>-3824.9999999999995</v>
      </c>
      <c r="J250" s="5">
        <v>0</v>
      </c>
      <c r="K250" s="4"/>
      <c r="L250" s="3">
        <f t="shared" si="32"/>
        <v>-5.0999999999999996</v>
      </c>
      <c r="M250" s="2">
        <f t="shared" si="33"/>
        <v>-3824.9999999999995</v>
      </c>
    </row>
    <row r="251" spans="1:13" x14ac:dyDescent="0.3">
      <c r="A251" s="9">
        <v>46063</v>
      </c>
      <c r="B251" s="8" t="s">
        <v>27</v>
      </c>
      <c r="C251" s="8" t="s">
        <v>1</v>
      </c>
      <c r="D251" s="8">
        <v>250</v>
      </c>
      <c r="E251" s="8">
        <v>85</v>
      </c>
      <c r="F251" s="8">
        <v>100</v>
      </c>
      <c r="G251" s="8">
        <v>120</v>
      </c>
      <c r="H251" s="7"/>
      <c r="I251" s="8">
        <f t="shared" si="34"/>
        <v>3750</v>
      </c>
      <c r="J251" s="8">
        <f>(G251-E251)*D251</f>
        <v>8750</v>
      </c>
      <c r="K251" s="8"/>
      <c r="L251" s="8">
        <f>(G251-E251)</f>
        <v>35</v>
      </c>
      <c r="M251" s="18">
        <f>(I251+J251)</f>
        <v>12500</v>
      </c>
    </row>
    <row r="252" spans="1:13" x14ac:dyDescent="0.3">
      <c r="A252" s="9">
        <v>46063</v>
      </c>
      <c r="B252" s="8" t="s">
        <v>26</v>
      </c>
      <c r="C252" s="8" t="s">
        <v>1</v>
      </c>
      <c r="D252" s="8">
        <v>875</v>
      </c>
      <c r="E252" s="8">
        <v>12.5</v>
      </c>
      <c r="F252" s="8">
        <v>14.5</v>
      </c>
      <c r="G252" s="8">
        <v>0</v>
      </c>
      <c r="H252" s="7"/>
      <c r="I252" s="6">
        <f t="shared" si="34"/>
        <v>1750</v>
      </c>
      <c r="J252" s="5">
        <v>0</v>
      </c>
      <c r="K252" s="4"/>
      <c r="L252" s="3">
        <f t="shared" ref="L252:L259" si="35">(F252-E252)</f>
        <v>2</v>
      </c>
      <c r="M252" s="2">
        <f t="shared" ref="M252:M259" si="36">K252+J252+I252</f>
        <v>1750</v>
      </c>
    </row>
    <row r="253" spans="1:13" x14ac:dyDescent="0.3">
      <c r="A253" s="9">
        <v>46062</v>
      </c>
      <c r="B253" s="8" t="s">
        <v>25</v>
      </c>
      <c r="C253" s="8" t="s">
        <v>1</v>
      </c>
      <c r="D253" s="8">
        <v>625</v>
      </c>
      <c r="E253" s="8">
        <v>22</v>
      </c>
      <c r="F253" s="8">
        <v>24.8</v>
      </c>
      <c r="G253" s="8">
        <v>0</v>
      </c>
      <c r="H253" s="7"/>
      <c r="I253" s="6">
        <f t="shared" si="34"/>
        <v>1750.0000000000005</v>
      </c>
      <c r="J253" s="5">
        <v>0</v>
      </c>
      <c r="K253" s="4"/>
      <c r="L253" s="3">
        <f t="shared" si="35"/>
        <v>2.8000000000000007</v>
      </c>
      <c r="M253" s="2">
        <f t="shared" si="36"/>
        <v>1750.0000000000005</v>
      </c>
    </row>
    <row r="254" spans="1:13" x14ac:dyDescent="0.3">
      <c r="A254" s="9">
        <v>46062</v>
      </c>
      <c r="B254" s="8" t="s">
        <v>10</v>
      </c>
      <c r="C254" s="8" t="s">
        <v>1</v>
      </c>
      <c r="D254" s="8">
        <v>65</v>
      </c>
      <c r="E254" s="8">
        <v>110</v>
      </c>
      <c r="F254" s="8">
        <v>126</v>
      </c>
      <c r="G254" s="8">
        <v>0</v>
      </c>
      <c r="H254" s="7"/>
      <c r="I254" s="6">
        <f t="shared" si="34"/>
        <v>1040</v>
      </c>
      <c r="J254" s="5">
        <v>0</v>
      </c>
      <c r="K254" s="4"/>
      <c r="L254" s="3">
        <f t="shared" si="35"/>
        <v>16</v>
      </c>
      <c r="M254" s="2">
        <f t="shared" si="36"/>
        <v>1040</v>
      </c>
    </row>
    <row r="255" spans="1:13" x14ac:dyDescent="0.3">
      <c r="A255" s="9">
        <v>46062</v>
      </c>
      <c r="B255" s="8" t="s">
        <v>24</v>
      </c>
      <c r="C255" s="8" t="s">
        <v>1</v>
      </c>
      <c r="D255" s="8">
        <v>100</v>
      </c>
      <c r="E255" s="8">
        <v>100</v>
      </c>
      <c r="F255" s="8">
        <v>115</v>
      </c>
      <c r="G255" s="8">
        <v>0</v>
      </c>
      <c r="H255" s="7"/>
      <c r="I255" s="6">
        <f t="shared" si="34"/>
        <v>1500</v>
      </c>
      <c r="J255" s="5">
        <v>0</v>
      </c>
      <c r="K255" s="4"/>
      <c r="L255" s="3">
        <f t="shared" si="35"/>
        <v>15</v>
      </c>
      <c r="M255" s="2">
        <f t="shared" si="36"/>
        <v>1500</v>
      </c>
    </row>
    <row r="256" spans="1:13" x14ac:dyDescent="0.3">
      <c r="A256" s="9">
        <v>46062</v>
      </c>
      <c r="B256" s="8" t="s">
        <v>23</v>
      </c>
      <c r="C256" s="8" t="s">
        <v>1</v>
      </c>
      <c r="D256" s="8">
        <v>200</v>
      </c>
      <c r="E256" s="8">
        <v>92</v>
      </c>
      <c r="F256" s="8">
        <v>75</v>
      </c>
      <c r="G256" s="8">
        <v>0</v>
      </c>
      <c r="H256" s="7"/>
      <c r="I256" s="6">
        <f t="shared" si="34"/>
        <v>-3400</v>
      </c>
      <c r="J256" s="5">
        <v>0</v>
      </c>
      <c r="K256" s="4"/>
      <c r="L256" s="3">
        <f t="shared" si="35"/>
        <v>-17</v>
      </c>
      <c r="M256" s="2">
        <f t="shared" si="36"/>
        <v>-3400</v>
      </c>
    </row>
    <row r="257" spans="1:13" x14ac:dyDescent="0.3">
      <c r="A257" s="9">
        <v>46062</v>
      </c>
      <c r="B257" s="8" t="s">
        <v>22</v>
      </c>
      <c r="C257" s="8" t="s">
        <v>1</v>
      </c>
      <c r="D257" s="8">
        <v>375</v>
      </c>
      <c r="E257" s="8">
        <v>22.5</v>
      </c>
      <c r="F257" s="8">
        <v>30</v>
      </c>
      <c r="G257" s="8">
        <v>0</v>
      </c>
      <c r="H257" s="7"/>
      <c r="I257" s="6">
        <f t="shared" si="34"/>
        <v>2812.5</v>
      </c>
      <c r="J257" s="5">
        <v>0</v>
      </c>
      <c r="K257" s="4"/>
      <c r="L257" s="3">
        <f t="shared" si="35"/>
        <v>7.5</v>
      </c>
      <c r="M257" s="2">
        <f t="shared" si="36"/>
        <v>2812.5</v>
      </c>
    </row>
    <row r="258" spans="1:13" x14ac:dyDescent="0.3">
      <c r="A258" s="9">
        <v>46059</v>
      </c>
      <c r="B258" s="8" t="s">
        <v>21</v>
      </c>
      <c r="C258" s="8" t="s">
        <v>1</v>
      </c>
      <c r="D258" s="8">
        <v>1050</v>
      </c>
      <c r="E258" s="8">
        <v>9</v>
      </c>
      <c r="F258" s="8">
        <v>12</v>
      </c>
      <c r="G258" s="8">
        <v>0</v>
      </c>
      <c r="H258" s="7"/>
      <c r="I258" s="6">
        <f t="shared" si="34"/>
        <v>3150</v>
      </c>
      <c r="J258" s="5">
        <v>0</v>
      </c>
      <c r="K258" s="4"/>
      <c r="L258" s="3">
        <f t="shared" si="35"/>
        <v>3</v>
      </c>
      <c r="M258" s="2">
        <f t="shared" si="36"/>
        <v>3150</v>
      </c>
    </row>
    <row r="259" spans="1:13" x14ac:dyDescent="0.3">
      <c r="A259" s="9">
        <v>46059</v>
      </c>
      <c r="B259" s="8" t="s">
        <v>20</v>
      </c>
      <c r="C259" s="8" t="s">
        <v>1</v>
      </c>
      <c r="D259" s="8">
        <v>65</v>
      </c>
      <c r="E259" s="8">
        <v>105</v>
      </c>
      <c r="F259" s="8">
        <v>140</v>
      </c>
      <c r="G259" s="8">
        <v>0</v>
      </c>
      <c r="H259" s="7"/>
      <c r="I259" s="6">
        <f t="shared" si="34"/>
        <v>2275</v>
      </c>
      <c r="J259" s="5">
        <v>0</v>
      </c>
      <c r="K259" s="4"/>
      <c r="L259" s="3">
        <f t="shared" si="35"/>
        <v>35</v>
      </c>
      <c r="M259" s="2">
        <f t="shared" si="36"/>
        <v>2275</v>
      </c>
    </row>
    <row r="260" spans="1:13" x14ac:dyDescent="0.3">
      <c r="A260" s="9">
        <v>46059</v>
      </c>
      <c r="B260" s="8" t="s">
        <v>19</v>
      </c>
      <c r="C260" s="8" t="s">
        <v>1</v>
      </c>
      <c r="D260" s="8">
        <v>1100</v>
      </c>
      <c r="E260" s="8">
        <v>8.5</v>
      </c>
      <c r="F260" s="8">
        <v>9.75</v>
      </c>
      <c r="G260" s="8">
        <v>14</v>
      </c>
      <c r="H260" s="7"/>
      <c r="I260" s="8">
        <f t="shared" si="34"/>
        <v>1375</v>
      </c>
      <c r="J260" s="8">
        <f>(G260-E260)*D260</f>
        <v>6050</v>
      </c>
      <c r="K260" s="8"/>
      <c r="L260" s="8">
        <f>(G260-E260)</f>
        <v>5.5</v>
      </c>
      <c r="M260" s="18">
        <f>(I260+J260)</f>
        <v>7425</v>
      </c>
    </row>
    <row r="261" spans="1:13" x14ac:dyDescent="0.3">
      <c r="A261" s="9">
        <v>46059</v>
      </c>
      <c r="B261" s="8" t="s">
        <v>18</v>
      </c>
      <c r="C261" s="8" t="s">
        <v>1</v>
      </c>
      <c r="D261" s="8">
        <v>1000</v>
      </c>
      <c r="E261" s="8">
        <v>8.5</v>
      </c>
      <c r="F261" s="8">
        <v>4.9000000000000004</v>
      </c>
      <c r="G261" s="8">
        <v>0</v>
      </c>
      <c r="H261" s="7"/>
      <c r="I261" s="6">
        <f t="shared" si="34"/>
        <v>-3599.9999999999995</v>
      </c>
      <c r="J261" s="5">
        <v>0</v>
      </c>
      <c r="K261" s="4"/>
      <c r="L261" s="3">
        <f t="shared" ref="L261:L267" si="37">(F261-E261)</f>
        <v>-3.5999999999999996</v>
      </c>
      <c r="M261" s="2">
        <f t="shared" ref="M261:M267" si="38">K261+J261+I261</f>
        <v>-3599.9999999999995</v>
      </c>
    </row>
    <row r="262" spans="1:13" x14ac:dyDescent="0.3">
      <c r="A262" s="9">
        <v>46058</v>
      </c>
      <c r="B262" s="8" t="s">
        <v>17</v>
      </c>
      <c r="C262" s="8" t="s">
        <v>1</v>
      </c>
      <c r="D262" s="8">
        <v>625</v>
      </c>
      <c r="E262" s="8">
        <v>21</v>
      </c>
      <c r="F262" s="8">
        <v>26</v>
      </c>
      <c r="G262" s="8">
        <v>0</v>
      </c>
      <c r="H262" s="7"/>
      <c r="I262" s="6">
        <f t="shared" si="34"/>
        <v>3125</v>
      </c>
      <c r="J262" s="5">
        <v>0</v>
      </c>
      <c r="K262" s="4"/>
      <c r="L262" s="3">
        <f t="shared" si="37"/>
        <v>5</v>
      </c>
      <c r="M262" s="2">
        <f t="shared" si="38"/>
        <v>3125</v>
      </c>
    </row>
    <row r="263" spans="1:13" x14ac:dyDescent="0.3">
      <c r="A263" s="9">
        <v>46058</v>
      </c>
      <c r="B263" s="8" t="s">
        <v>16</v>
      </c>
      <c r="C263" s="8" t="s">
        <v>1</v>
      </c>
      <c r="D263" s="8">
        <v>65</v>
      </c>
      <c r="E263" s="8">
        <v>135</v>
      </c>
      <c r="F263" s="8">
        <v>152</v>
      </c>
      <c r="G263" s="8">
        <v>0</v>
      </c>
      <c r="H263" s="7"/>
      <c r="I263" s="6">
        <f t="shared" si="34"/>
        <v>1105</v>
      </c>
      <c r="J263" s="5">
        <v>0</v>
      </c>
      <c r="K263" s="4"/>
      <c r="L263" s="3">
        <f t="shared" si="37"/>
        <v>17</v>
      </c>
      <c r="M263" s="2">
        <f t="shared" si="38"/>
        <v>1105</v>
      </c>
    </row>
    <row r="264" spans="1:13" x14ac:dyDescent="0.3">
      <c r="A264" s="9">
        <v>46058</v>
      </c>
      <c r="B264" s="8" t="s">
        <v>15</v>
      </c>
      <c r="C264" s="8" t="s">
        <v>1</v>
      </c>
      <c r="D264" s="8">
        <v>825</v>
      </c>
      <c r="E264" s="8">
        <v>19.5</v>
      </c>
      <c r="F264" s="8">
        <v>24</v>
      </c>
      <c r="G264" s="8">
        <v>0</v>
      </c>
      <c r="H264" s="7"/>
      <c r="I264" s="6">
        <f t="shared" si="34"/>
        <v>3712.5</v>
      </c>
      <c r="J264" s="5">
        <v>0</v>
      </c>
      <c r="K264" s="4"/>
      <c r="L264" s="3">
        <f t="shared" si="37"/>
        <v>4.5</v>
      </c>
      <c r="M264" s="2">
        <f t="shared" si="38"/>
        <v>3712.5</v>
      </c>
    </row>
    <row r="265" spans="1:13" x14ac:dyDescent="0.3">
      <c r="A265" s="9">
        <v>46058</v>
      </c>
      <c r="B265" s="8" t="s">
        <v>14</v>
      </c>
      <c r="C265" s="8" t="s">
        <v>1</v>
      </c>
      <c r="D265" s="8">
        <v>200</v>
      </c>
      <c r="E265" s="8">
        <v>75</v>
      </c>
      <c r="F265" s="8">
        <v>59</v>
      </c>
      <c r="G265" s="8">
        <v>0</v>
      </c>
      <c r="H265" s="7"/>
      <c r="I265" s="6">
        <f t="shared" si="34"/>
        <v>-3200</v>
      </c>
      <c r="J265" s="5">
        <v>0</v>
      </c>
      <c r="K265" s="4"/>
      <c r="L265" s="3">
        <f t="shared" si="37"/>
        <v>-16</v>
      </c>
      <c r="M265" s="2">
        <f t="shared" si="38"/>
        <v>-3200</v>
      </c>
    </row>
    <row r="266" spans="1:13" x14ac:dyDescent="0.3">
      <c r="A266" s="9">
        <v>46057</v>
      </c>
      <c r="B266" s="8" t="s">
        <v>13</v>
      </c>
      <c r="C266" s="8" t="s">
        <v>1</v>
      </c>
      <c r="D266" s="8">
        <v>625</v>
      </c>
      <c r="E266" s="8">
        <v>30</v>
      </c>
      <c r="F266" s="8">
        <v>38</v>
      </c>
      <c r="G266" s="8">
        <v>0</v>
      </c>
      <c r="H266" s="7"/>
      <c r="I266" s="6">
        <f t="shared" si="34"/>
        <v>5000</v>
      </c>
      <c r="J266" s="5">
        <v>0</v>
      </c>
      <c r="K266" s="4"/>
      <c r="L266" s="3">
        <f t="shared" si="37"/>
        <v>8</v>
      </c>
      <c r="M266" s="2">
        <f t="shared" si="38"/>
        <v>5000</v>
      </c>
    </row>
    <row r="267" spans="1:13" x14ac:dyDescent="0.3">
      <c r="A267" s="9">
        <v>46057</v>
      </c>
      <c r="B267" s="8" t="s">
        <v>12</v>
      </c>
      <c r="C267" s="8" t="s">
        <v>1</v>
      </c>
      <c r="D267" s="8">
        <v>525</v>
      </c>
      <c r="E267" s="8">
        <v>20</v>
      </c>
      <c r="F267" s="8">
        <v>25</v>
      </c>
      <c r="G267" s="8">
        <v>0</v>
      </c>
      <c r="H267" s="7"/>
      <c r="I267" s="6">
        <f t="shared" si="34"/>
        <v>2625</v>
      </c>
      <c r="J267" s="5">
        <v>0</v>
      </c>
      <c r="K267" s="4"/>
      <c r="L267" s="3">
        <f t="shared" si="37"/>
        <v>5</v>
      </c>
      <c r="M267" s="2">
        <f t="shared" si="38"/>
        <v>2625</v>
      </c>
    </row>
    <row r="268" spans="1:13" x14ac:dyDescent="0.3">
      <c r="A268" s="9">
        <v>46057</v>
      </c>
      <c r="B268" s="8" t="s">
        <v>11</v>
      </c>
      <c r="C268" s="8" t="s">
        <v>1</v>
      </c>
      <c r="D268" s="8">
        <v>1400</v>
      </c>
      <c r="E268" s="8">
        <v>9</v>
      </c>
      <c r="F268" s="8">
        <v>10.5</v>
      </c>
      <c r="G268" s="8">
        <v>12</v>
      </c>
      <c r="H268" s="7"/>
      <c r="I268" s="8">
        <f t="shared" si="34"/>
        <v>2100</v>
      </c>
      <c r="J268" s="8">
        <f>(G268-E268)*D268</f>
        <v>4200</v>
      </c>
      <c r="K268" s="8"/>
      <c r="L268" s="8">
        <f>(G268-E268)</f>
        <v>3</v>
      </c>
      <c r="M268" s="18">
        <f>(I268+J268)</f>
        <v>6300</v>
      </c>
    </row>
    <row r="269" spans="1:13" x14ac:dyDescent="0.3">
      <c r="A269" s="9">
        <v>46056</v>
      </c>
      <c r="B269" s="8" t="s">
        <v>10</v>
      </c>
      <c r="C269" s="8" t="s">
        <v>1</v>
      </c>
      <c r="D269" s="8">
        <v>65</v>
      </c>
      <c r="E269" s="8">
        <v>95</v>
      </c>
      <c r="F269" s="8">
        <v>61</v>
      </c>
      <c r="G269" s="8">
        <v>0</v>
      </c>
      <c r="H269" s="7"/>
      <c r="I269" s="6">
        <f t="shared" si="34"/>
        <v>-2210</v>
      </c>
      <c r="J269" s="5">
        <v>0</v>
      </c>
      <c r="K269" s="4"/>
      <c r="L269" s="3">
        <f>(F269-E269)</f>
        <v>-34</v>
      </c>
      <c r="M269" s="2">
        <f>K269+J269+I269</f>
        <v>-2210</v>
      </c>
    </row>
    <row r="270" spans="1:13" x14ac:dyDescent="0.3">
      <c r="A270" s="9">
        <v>46056</v>
      </c>
      <c r="B270" s="8" t="s">
        <v>9</v>
      </c>
      <c r="C270" s="8" t="s">
        <v>1</v>
      </c>
      <c r="D270" s="8">
        <v>200</v>
      </c>
      <c r="E270" s="8">
        <v>75</v>
      </c>
      <c r="F270" s="8">
        <v>90</v>
      </c>
      <c r="G270" s="8">
        <v>110</v>
      </c>
      <c r="H270" s="7"/>
      <c r="I270" s="8">
        <f t="shared" si="34"/>
        <v>3000</v>
      </c>
      <c r="J270" s="8">
        <f>(G270-E270)*D270</f>
        <v>7000</v>
      </c>
      <c r="K270" s="8"/>
      <c r="L270" s="8">
        <f>(G270-E270)</f>
        <v>35</v>
      </c>
      <c r="M270" s="18">
        <f>(I270+J270)</f>
        <v>10000</v>
      </c>
    </row>
    <row r="271" spans="1:13" x14ac:dyDescent="0.3">
      <c r="A271" s="9">
        <v>46056</v>
      </c>
      <c r="B271" s="8" t="s">
        <v>8</v>
      </c>
      <c r="C271" s="8" t="s">
        <v>1</v>
      </c>
      <c r="D271" s="8">
        <v>150</v>
      </c>
      <c r="E271" s="8">
        <v>115</v>
      </c>
      <c r="F271" s="8">
        <v>91</v>
      </c>
      <c r="G271" s="8">
        <v>0</v>
      </c>
      <c r="H271" s="7"/>
      <c r="I271" s="6">
        <f t="shared" si="34"/>
        <v>-3600</v>
      </c>
      <c r="J271" s="5">
        <v>0</v>
      </c>
      <c r="K271" s="4"/>
      <c r="L271" s="3">
        <f t="shared" ref="L271:L277" si="39">(F271-E271)</f>
        <v>-24</v>
      </c>
      <c r="M271" s="2">
        <f t="shared" ref="M271:M277" si="40">K271+J271+I271</f>
        <v>-3600</v>
      </c>
    </row>
    <row r="272" spans="1:13" x14ac:dyDescent="0.3">
      <c r="A272" s="9">
        <v>46055</v>
      </c>
      <c r="B272" s="8" t="s">
        <v>7</v>
      </c>
      <c r="C272" s="8" t="s">
        <v>1</v>
      </c>
      <c r="D272" s="8">
        <v>300</v>
      </c>
      <c r="E272" s="8">
        <v>64</v>
      </c>
      <c r="F272" s="8">
        <v>80</v>
      </c>
      <c r="G272" s="8">
        <v>0</v>
      </c>
      <c r="H272" s="7"/>
      <c r="I272" s="6">
        <f t="shared" ref="I272:I277" si="41">(F272-E272)*D272</f>
        <v>4800</v>
      </c>
      <c r="J272" s="5">
        <v>0</v>
      </c>
      <c r="K272" s="4"/>
      <c r="L272" s="3">
        <f t="shared" si="39"/>
        <v>16</v>
      </c>
      <c r="M272" s="2">
        <f t="shared" si="40"/>
        <v>4800</v>
      </c>
    </row>
    <row r="273" spans="1:13" x14ac:dyDescent="0.3">
      <c r="A273" s="9">
        <v>46055</v>
      </c>
      <c r="B273" s="8" t="s">
        <v>6</v>
      </c>
      <c r="C273" s="8" t="s">
        <v>1</v>
      </c>
      <c r="D273" s="8">
        <v>65</v>
      </c>
      <c r="E273" s="8">
        <v>120</v>
      </c>
      <c r="F273" s="8">
        <v>138</v>
      </c>
      <c r="G273" s="8">
        <v>0</v>
      </c>
      <c r="H273" s="7"/>
      <c r="I273" s="6">
        <f t="shared" si="41"/>
        <v>1170</v>
      </c>
      <c r="J273" s="5">
        <v>0</v>
      </c>
      <c r="K273" s="4"/>
      <c r="L273" s="3">
        <f t="shared" si="39"/>
        <v>18</v>
      </c>
      <c r="M273" s="2">
        <f t="shared" si="40"/>
        <v>1170</v>
      </c>
    </row>
    <row r="274" spans="1:13" x14ac:dyDescent="0.3">
      <c r="A274" s="9">
        <v>46055</v>
      </c>
      <c r="B274" s="8" t="s">
        <v>5</v>
      </c>
      <c r="C274" s="8" t="s">
        <v>1</v>
      </c>
      <c r="D274" s="8">
        <v>750</v>
      </c>
      <c r="E274" s="8">
        <v>27</v>
      </c>
      <c r="F274" s="8">
        <v>21.5</v>
      </c>
      <c r="G274" s="8">
        <v>0</v>
      </c>
      <c r="H274" s="7"/>
      <c r="I274" s="6">
        <f t="shared" si="41"/>
        <v>-4125</v>
      </c>
      <c r="J274" s="5">
        <v>0</v>
      </c>
      <c r="K274" s="4"/>
      <c r="L274" s="3">
        <f t="shared" si="39"/>
        <v>-5.5</v>
      </c>
      <c r="M274" s="2">
        <f t="shared" si="40"/>
        <v>-4125</v>
      </c>
    </row>
    <row r="275" spans="1:13" x14ac:dyDescent="0.3">
      <c r="A275" s="9">
        <v>46055</v>
      </c>
      <c r="B275" s="8" t="s">
        <v>4</v>
      </c>
      <c r="C275" s="8" t="s">
        <v>1</v>
      </c>
      <c r="D275" s="8">
        <v>800</v>
      </c>
      <c r="E275" s="8">
        <v>13</v>
      </c>
      <c r="F275" s="8">
        <v>17</v>
      </c>
      <c r="G275" s="8">
        <v>0</v>
      </c>
      <c r="H275" s="7"/>
      <c r="I275" s="6">
        <f t="shared" si="41"/>
        <v>3200</v>
      </c>
      <c r="J275" s="5">
        <v>0</v>
      </c>
      <c r="K275" s="4"/>
      <c r="L275" s="3">
        <f t="shared" si="39"/>
        <v>4</v>
      </c>
      <c r="M275" s="2">
        <f t="shared" si="40"/>
        <v>3200</v>
      </c>
    </row>
    <row r="276" spans="1:13" x14ac:dyDescent="0.3">
      <c r="A276" s="9">
        <v>46055</v>
      </c>
      <c r="B276" s="8" t="s">
        <v>3</v>
      </c>
      <c r="C276" s="8" t="s">
        <v>1</v>
      </c>
      <c r="D276" s="8">
        <v>1975</v>
      </c>
      <c r="E276" s="8">
        <v>11</v>
      </c>
      <c r="F276" s="8">
        <v>13</v>
      </c>
      <c r="G276" s="8">
        <v>0</v>
      </c>
      <c r="H276" s="7"/>
      <c r="I276" s="6">
        <f t="shared" si="41"/>
        <v>3950</v>
      </c>
      <c r="J276" s="5">
        <v>0</v>
      </c>
      <c r="K276" s="4"/>
      <c r="L276" s="3">
        <f t="shared" si="39"/>
        <v>2</v>
      </c>
      <c r="M276" s="2">
        <f t="shared" si="40"/>
        <v>3950</v>
      </c>
    </row>
    <row r="277" spans="1:13" x14ac:dyDescent="0.3">
      <c r="A277" s="9">
        <v>46055</v>
      </c>
      <c r="B277" s="8" t="s">
        <v>2</v>
      </c>
      <c r="C277" s="8" t="s">
        <v>1</v>
      </c>
      <c r="D277" s="8">
        <v>1000</v>
      </c>
      <c r="E277" s="8">
        <v>22</v>
      </c>
      <c r="F277" s="8">
        <v>25</v>
      </c>
      <c r="G277" s="8">
        <v>0</v>
      </c>
      <c r="H277" s="7"/>
      <c r="I277" s="6">
        <f t="shared" si="41"/>
        <v>3000</v>
      </c>
      <c r="J277" s="5">
        <v>0</v>
      </c>
      <c r="K277" s="4"/>
      <c r="L277" s="3">
        <f t="shared" si="39"/>
        <v>3</v>
      </c>
      <c r="M277" s="2">
        <f t="shared" si="40"/>
        <v>3000</v>
      </c>
    </row>
    <row r="278" spans="1:13" ht="21" x14ac:dyDescent="0.3">
      <c r="A278" s="24" t="s">
        <v>0</v>
      </c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6"/>
      <c r="M278" s="1">
        <f>SUM(M208:M277)</f>
        <v>156484.25</v>
      </c>
    </row>
    <row r="279" spans="1:13" x14ac:dyDescent="0.3">
      <c r="A279" s="9">
        <v>46051</v>
      </c>
      <c r="B279" s="8" t="s">
        <v>131</v>
      </c>
      <c r="C279" s="8" t="s">
        <v>1</v>
      </c>
      <c r="D279" s="8">
        <v>65</v>
      </c>
      <c r="E279" s="8">
        <v>225</v>
      </c>
      <c r="F279" s="8">
        <v>255</v>
      </c>
      <c r="G279" s="8">
        <v>0</v>
      </c>
      <c r="H279" s="7"/>
      <c r="I279" s="6">
        <f t="shared" ref="I279:I310" si="42">(F279-E279)*D279</f>
        <v>1950</v>
      </c>
      <c r="J279" s="5">
        <v>0</v>
      </c>
      <c r="K279" s="4"/>
      <c r="L279" s="3">
        <f>(F279-E279)</f>
        <v>30</v>
      </c>
      <c r="M279" s="2">
        <f>K279+J279+I279</f>
        <v>1950</v>
      </c>
    </row>
    <row r="280" spans="1:13" x14ac:dyDescent="0.3">
      <c r="A280" s="9">
        <v>46051</v>
      </c>
      <c r="B280" s="8" t="s">
        <v>142</v>
      </c>
      <c r="C280" s="8" t="s">
        <v>1</v>
      </c>
      <c r="D280" s="8">
        <v>625</v>
      </c>
      <c r="E280" s="8">
        <v>29</v>
      </c>
      <c r="F280" s="8">
        <v>34</v>
      </c>
      <c r="G280" s="8">
        <v>0</v>
      </c>
      <c r="H280" s="7"/>
      <c r="I280" s="6">
        <f t="shared" si="42"/>
        <v>3125</v>
      </c>
      <c r="J280" s="5">
        <v>0</v>
      </c>
      <c r="K280" s="4"/>
      <c r="L280" s="3">
        <f>(F280-E280)</f>
        <v>5</v>
      </c>
      <c r="M280" s="2">
        <f>K280+J280+I280</f>
        <v>3125</v>
      </c>
    </row>
    <row r="281" spans="1:13" x14ac:dyDescent="0.3">
      <c r="A281" s="9">
        <v>46051</v>
      </c>
      <c r="B281" s="8" t="s">
        <v>141</v>
      </c>
      <c r="C281" s="8" t="s">
        <v>1</v>
      </c>
      <c r="D281" s="8">
        <v>175</v>
      </c>
      <c r="E281" s="8">
        <v>110</v>
      </c>
      <c r="F281" s="8">
        <v>130</v>
      </c>
      <c r="G281" s="8">
        <v>0</v>
      </c>
      <c r="H281" s="7"/>
      <c r="I281" s="6">
        <f t="shared" si="42"/>
        <v>3500</v>
      </c>
      <c r="J281" s="5">
        <v>0</v>
      </c>
      <c r="K281" s="4"/>
      <c r="L281" s="3">
        <f>(F281-E281)</f>
        <v>20</v>
      </c>
      <c r="M281" s="2">
        <f>K281+J281+I281</f>
        <v>3500</v>
      </c>
    </row>
    <row r="282" spans="1:13" x14ac:dyDescent="0.3">
      <c r="A282" s="9">
        <v>46051</v>
      </c>
      <c r="B282" s="8" t="s">
        <v>140</v>
      </c>
      <c r="C282" s="8" t="s">
        <v>1</v>
      </c>
      <c r="D282" s="8">
        <v>1500</v>
      </c>
      <c r="E282" s="8">
        <v>8</v>
      </c>
      <c r="F282" s="8">
        <v>10</v>
      </c>
      <c r="G282" s="8">
        <v>12</v>
      </c>
      <c r="H282" s="7"/>
      <c r="I282" s="8">
        <f t="shared" si="42"/>
        <v>3000</v>
      </c>
      <c r="J282" s="8">
        <f>(G282-E282)*D282</f>
        <v>6000</v>
      </c>
      <c r="K282" s="8"/>
      <c r="L282" s="8">
        <f>(G282-E282)</f>
        <v>4</v>
      </c>
      <c r="M282" s="18">
        <f>(I282+J282)</f>
        <v>9000</v>
      </c>
    </row>
    <row r="283" spans="1:13" x14ac:dyDescent="0.3">
      <c r="A283" s="9">
        <v>46050</v>
      </c>
      <c r="B283" s="8" t="s">
        <v>139</v>
      </c>
      <c r="C283" s="8" t="s">
        <v>1</v>
      </c>
      <c r="D283" s="8">
        <v>2425</v>
      </c>
      <c r="E283" s="8">
        <v>11.8</v>
      </c>
      <c r="F283" s="8">
        <v>13</v>
      </c>
      <c r="G283" s="8">
        <v>0</v>
      </c>
      <c r="H283" s="7"/>
      <c r="I283" s="6">
        <f t="shared" si="42"/>
        <v>2909.9999999999982</v>
      </c>
      <c r="J283" s="5">
        <v>0</v>
      </c>
      <c r="K283" s="4"/>
      <c r="L283" s="3">
        <f>(F283-E283)</f>
        <v>1.1999999999999993</v>
      </c>
      <c r="M283" s="2">
        <f>K283+J283+I283</f>
        <v>2909.9999999999982</v>
      </c>
    </row>
    <row r="284" spans="1:13" x14ac:dyDescent="0.3">
      <c r="A284" s="9">
        <v>46050</v>
      </c>
      <c r="B284" s="8" t="s">
        <v>138</v>
      </c>
      <c r="C284" s="8" t="s">
        <v>1</v>
      </c>
      <c r="D284" s="8">
        <v>150</v>
      </c>
      <c r="E284" s="8">
        <v>160</v>
      </c>
      <c r="F284" s="8">
        <v>180</v>
      </c>
      <c r="G284" s="8">
        <v>200</v>
      </c>
      <c r="H284" s="7"/>
      <c r="I284" s="8">
        <f t="shared" si="42"/>
        <v>3000</v>
      </c>
      <c r="J284" s="8">
        <f>(G284-E284)*D284</f>
        <v>6000</v>
      </c>
      <c r="K284" s="8"/>
      <c r="L284" s="8">
        <f>(G284-E284)</f>
        <v>40</v>
      </c>
      <c r="M284" s="18">
        <f>(I284+J284)</f>
        <v>9000</v>
      </c>
    </row>
    <row r="285" spans="1:13" x14ac:dyDescent="0.3">
      <c r="A285" s="9">
        <v>46050</v>
      </c>
      <c r="B285" s="8" t="s">
        <v>137</v>
      </c>
      <c r="C285" s="8" t="s">
        <v>1</v>
      </c>
      <c r="D285" s="8">
        <v>65</v>
      </c>
      <c r="E285" s="8">
        <v>215</v>
      </c>
      <c r="F285" s="8">
        <v>245</v>
      </c>
      <c r="G285" s="8">
        <v>0</v>
      </c>
      <c r="H285" s="7"/>
      <c r="I285" s="6">
        <f t="shared" si="42"/>
        <v>1950</v>
      </c>
      <c r="J285" s="5">
        <v>0</v>
      </c>
      <c r="K285" s="4"/>
      <c r="L285" s="3">
        <f t="shared" ref="L285:L295" si="43">(F285-E285)</f>
        <v>30</v>
      </c>
      <c r="M285" s="2">
        <f t="shared" ref="M285:M295" si="44">K285+J285+I285</f>
        <v>1950</v>
      </c>
    </row>
    <row r="286" spans="1:13" x14ac:dyDescent="0.3">
      <c r="A286" s="9">
        <v>46050</v>
      </c>
      <c r="B286" s="8" t="s">
        <v>136</v>
      </c>
      <c r="C286" s="8" t="s">
        <v>1</v>
      </c>
      <c r="D286" s="8">
        <v>125</v>
      </c>
      <c r="E286" s="8">
        <v>180</v>
      </c>
      <c r="F286" s="8">
        <v>149</v>
      </c>
      <c r="G286" s="8">
        <v>0</v>
      </c>
      <c r="H286" s="7"/>
      <c r="I286" s="6">
        <f t="shared" si="42"/>
        <v>-3875</v>
      </c>
      <c r="J286" s="5">
        <v>0</v>
      </c>
      <c r="K286" s="4"/>
      <c r="L286" s="3">
        <f t="shared" si="43"/>
        <v>-31</v>
      </c>
      <c r="M286" s="2">
        <f t="shared" si="44"/>
        <v>-3875</v>
      </c>
    </row>
    <row r="287" spans="1:13" x14ac:dyDescent="0.3">
      <c r="A287" s="9">
        <v>46050</v>
      </c>
      <c r="B287" s="8" t="s">
        <v>135</v>
      </c>
      <c r="C287" s="8" t="s">
        <v>1</v>
      </c>
      <c r="D287" s="8">
        <v>4875</v>
      </c>
      <c r="E287" s="8">
        <v>5.9</v>
      </c>
      <c r="F287" s="8">
        <v>6.5</v>
      </c>
      <c r="G287" s="8">
        <v>0</v>
      </c>
      <c r="H287" s="7"/>
      <c r="I287" s="6">
        <f t="shared" si="42"/>
        <v>2924.9999999999982</v>
      </c>
      <c r="J287" s="5">
        <v>0</v>
      </c>
      <c r="K287" s="4"/>
      <c r="L287" s="3">
        <f t="shared" si="43"/>
        <v>0.59999999999999964</v>
      </c>
      <c r="M287" s="2">
        <f t="shared" si="44"/>
        <v>2924.9999999999982</v>
      </c>
    </row>
    <row r="288" spans="1:13" x14ac:dyDescent="0.3">
      <c r="A288" s="9">
        <v>46049</v>
      </c>
      <c r="B288" s="8" t="s">
        <v>134</v>
      </c>
      <c r="C288" s="8" t="s">
        <v>1</v>
      </c>
      <c r="D288" s="8">
        <v>250</v>
      </c>
      <c r="E288" s="8">
        <v>60</v>
      </c>
      <c r="F288" s="8">
        <v>75</v>
      </c>
      <c r="G288" s="8">
        <v>0</v>
      </c>
      <c r="H288" s="7"/>
      <c r="I288" s="6">
        <f t="shared" si="42"/>
        <v>3750</v>
      </c>
      <c r="J288" s="5">
        <v>0</v>
      </c>
      <c r="K288" s="4"/>
      <c r="L288" s="3">
        <f t="shared" si="43"/>
        <v>15</v>
      </c>
      <c r="M288" s="2">
        <f t="shared" si="44"/>
        <v>3750</v>
      </c>
    </row>
    <row r="289" spans="1:13" x14ac:dyDescent="0.3">
      <c r="A289" s="9">
        <v>46049</v>
      </c>
      <c r="B289" s="8" t="s">
        <v>133</v>
      </c>
      <c r="C289" s="8" t="s">
        <v>1</v>
      </c>
      <c r="D289" s="8">
        <v>65</v>
      </c>
      <c r="E289" s="8">
        <v>100</v>
      </c>
      <c r="F289" s="8">
        <v>118</v>
      </c>
      <c r="G289" s="8">
        <v>0</v>
      </c>
      <c r="H289" s="7"/>
      <c r="I289" s="6">
        <f t="shared" si="42"/>
        <v>1170</v>
      </c>
      <c r="J289" s="5">
        <v>0</v>
      </c>
      <c r="K289" s="4"/>
      <c r="L289" s="3">
        <f t="shared" si="43"/>
        <v>18</v>
      </c>
      <c r="M289" s="2">
        <f t="shared" si="44"/>
        <v>1170</v>
      </c>
    </row>
    <row r="290" spans="1:13" x14ac:dyDescent="0.3">
      <c r="A290" s="9">
        <v>46049</v>
      </c>
      <c r="B290" s="8" t="s">
        <v>132</v>
      </c>
      <c r="C290" s="8" t="s">
        <v>1</v>
      </c>
      <c r="D290" s="8">
        <v>1400</v>
      </c>
      <c r="E290" s="8">
        <v>16.5</v>
      </c>
      <c r="F290" s="8">
        <v>18.5</v>
      </c>
      <c r="G290" s="8">
        <v>0</v>
      </c>
      <c r="H290" s="7"/>
      <c r="I290" s="6">
        <f t="shared" si="42"/>
        <v>2800</v>
      </c>
      <c r="J290" s="5">
        <v>0</v>
      </c>
      <c r="K290" s="4"/>
      <c r="L290" s="3">
        <f t="shared" si="43"/>
        <v>2</v>
      </c>
      <c r="M290" s="2">
        <f t="shared" si="44"/>
        <v>2800</v>
      </c>
    </row>
    <row r="291" spans="1:13" x14ac:dyDescent="0.3">
      <c r="A291" s="9">
        <v>46045</v>
      </c>
      <c r="B291" s="8" t="s">
        <v>131</v>
      </c>
      <c r="C291" s="8" t="s">
        <v>1</v>
      </c>
      <c r="D291" s="8">
        <v>65</v>
      </c>
      <c r="E291" s="8">
        <v>130</v>
      </c>
      <c r="F291" s="8">
        <v>99</v>
      </c>
      <c r="G291" s="8">
        <v>0</v>
      </c>
      <c r="H291" s="7"/>
      <c r="I291" s="6">
        <f t="shared" si="42"/>
        <v>-2015</v>
      </c>
      <c r="J291" s="5">
        <v>0</v>
      </c>
      <c r="K291" s="4"/>
      <c r="L291" s="3">
        <f t="shared" si="43"/>
        <v>-31</v>
      </c>
      <c r="M291" s="2">
        <f t="shared" si="44"/>
        <v>-2015</v>
      </c>
    </row>
    <row r="292" spans="1:13" x14ac:dyDescent="0.3">
      <c r="A292" s="9">
        <v>46045</v>
      </c>
      <c r="B292" s="8" t="s">
        <v>130</v>
      </c>
      <c r="C292" s="8" t="s">
        <v>1</v>
      </c>
      <c r="D292" s="8">
        <v>75</v>
      </c>
      <c r="E292" s="8">
        <v>160</v>
      </c>
      <c r="F292" s="8">
        <v>190</v>
      </c>
      <c r="G292" s="8">
        <v>0</v>
      </c>
      <c r="H292" s="7"/>
      <c r="I292" s="6">
        <f t="shared" si="42"/>
        <v>2250</v>
      </c>
      <c r="J292" s="5">
        <v>0</v>
      </c>
      <c r="K292" s="4"/>
      <c r="L292" s="3">
        <f t="shared" si="43"/>
        <v>30</v>
      </c>
      <c r="M292" s="2">
        <f t="shared" si="44"/>
        <v>2250</v>
      </c>
    </row>
    <row r="293" spans="1:13" x14ac:dyDescent="0.3">
      <c r="A293" s="9">
        <v>46045</v>
      </c>
      <c r="B293" s="8" t="s">
        <v>129</v>
      </c>
      <c r="C293" s="8" t="s">
        <v>1</v>
      </c>
      <c r="D293" s="8">
        <v>2500</v>
      </c>
      <c r="E293" s="8">
        <v>70</v>
      </c>
      <c r="F293" s="8">
        <v>55</v>
      </c>
      <c r="G293" s="8">
        <v>0</v>
      </c>
      <c r="H293" s="7"/>
      <c r="I293" s="6">
        <f t="shared" si="42"/>
        <v>-37500</v>
      </c>
      <c r="J293" s="5">
        <v>0</v>
      </c>
      <c r="K293" s="4"/>
      <c r="L293" s="3">
        <f t="shared" si="43"/>
        <v>-15</v>
      </c>
      <c r="M293" s="2">
        <f t="shared" si="44"/>
        <v>-37500</v>
      </c>
    </row>
    <row r="294" spans="1:13" x14ac:dyDescent="0.3">
      <c r="A294" s="9">
        <v>46044</v>
      </c>
      <c r="B294" s="8" t="s">
        <v>128</v>
      </c>
      <c r="C294" s="8" t="s">
        <v>1</v>
      </c>
      <c r="D294" s="8">
        <v>65</v>
      </c>
      <c r="E294" s="8">
        <v>130</v>
      </c>
      <c r="F294" s="8">
        <v>160</v>
      </c>
      <c r="G294" s="8">
        <v>0</v>
      </c>
      <c r="H294" s="7"/>
      <c r="I294" s="6">
        <f t="shared" si="42"/>
        <v>1950</v>
      </c>
      <c r="J294" s="5">
        <v>0</v>
      </c>
      <c r="K294" s="4"/>
      <c r="L294" s="3">
        <f t="shared" si="43"/>
        <v>30</v>
      </c>
      <c r="M294" s="2">
        <f t="shared" si="44"/>
        <v>1950</v>
      </c>
    </row>
    <row r="295" spans="1:13" x14ac:dyDescent="0.3">
      <c r="A295" s="9">
        <v>46044</v>
      </c>
      <c r="B295" s="8" t="s">
        <v>127</v>
      </c>
      <c r="C295" s="8" t="s">
        <v>1</v>
      </c>
      <c r="D295" s="8">
        <v>825</v>
      </c>
      <c r="E295" s="8">
        <v>12</v>
      </c>
      <c r="F295" s="8">
        <v>16</v>
      </c>
      <c r="G295" s="8">
        <v>0</v>
      </c>
      <c r="H295" s="7"/>
      <c r="I295" s="6">
        <f t="shared" si="42"/>
        <v>3300</v>
      </c>
      <c r="J295" s="5">
        <v>0</v>
      </c>
      <c r="K295" s="4"/>
      <c r="L295" s="3">
        <f t="shared" si="43"/>
        <v>4</v>
      </c>
      <c r="M295" s="2">
        <f t="shared" si="44"/>
        <v>3300</v>
      </c>
    </row>
    <row r="296" spans="1:13" x14ac:dyDescent="0.3">
      <c r="A296" s="9">
        <v>46044</v>
      </c>
      <c r="B296" s="8" t="s">
        <v>126</v>
      </c>
      <c r="C296" s="8" t="s">
        <v>1</v>
      </c>
      <c r="D296" s="8">
        <v>275</v>
      </c>
      <c r="E296" s="8">
        <v>55</v>
      </c>
      <c r="F296" s="8">
        <v>70</v>
      </c>
      <c r="G296" s="8">
        <v>90</v>
      </c>
      <c r="H296" s="7"/>
      <c r="I296" s="8">
        <f t="shared" si="42"/>
        <v>4125</v>
      </c>
      <c r="J296" s="8">
        <f>(G296-E296)*D296</f>
        <v>9625</v>
      </c>
      <c r="K296" s="8"/>
      <c r="L296" s="8">
        <f>(G296-E296)</f>
        <v>35</v>
      </c>
      <c r="M296" s="18">
        <f>(I296+J296)</f>
        <v>13750</v>
      </c>
    </row>
    <row r="297" spans="1:13" x14ac:dyDescent="0.3">
      <c r="A297" s="9">
        <v>46044</v>
      </c>
      <c r="B297" s="8" t="s">
        <v>125</v>
      </c>
      <c r="C297" s="8" t="s">
        <v>1</v>
      </c>
      <c r="D297" s="8">
        <v>700</v>
      </c>
      <c r="E297" s="8">
        <v>10.8</v>
      </c>
      <c r="F297" s="8">
        <v>5.5</v>
      </c>
      <c r="G297" s="8">
        <v>0</v>
      </c>
      <c r="H297" s="7"/>
      <c r="I297" s="6">
        <f t="shared" si="42"/>
        <v>-3710.0000000000005</v>
      </c>
      <c r="J297" s="5">
        <v>0</v>
      </c>
      <c r="K297" s="4"/>
      <c r="L297" s="3">
        <f t="shared" ref="L297:L302" si="45">(F297-E297)</f>
        <v>-5.3000000000000007</v>
      </c>
      <c r="M297" s="2">
        <f t="shared" ref="M297:M302" si="46">K297+J297+I297</f>
        <v>-3710.0000000000005</v>
      </c>
    </row>
    <row r="298" spans="1:13" x14ac:dyDescent="0.3">
      <c r="A298" s="9">
        <v>46044</v>
      </c>
      <c r="B298" s="8" t="s">
        <v>124</v>
      </c>
      <c r="C298" s="8" t="s">
        <v>1</v>
      </c>
      <c r="D298" s="8">
        <v>6750</v>
      </c>
      <c r="E298" s="8">
        <v>2.2000000000000002</v>
      </c>
      <c r="F298" s="8">
        <v>2.8</v>
      </c>
      <c r="G298" s="8">
        <v>0</v>
      </c>
      <c r="H298" s="7"/>
      <c r="I298" s="6">
        <f t="shared" si="42"/>
        <v>4049.9999999999977</v>
      </c>
      <c r="J298" s="5">
        <v>0</v>
      </c>
      <c r="K298" s="4"/>
      <c r="L298" s="3">
        <f t="shared" si="45"/>
        <v>0.59999999999999964</v>
      </c>
      <c r="M298" s="2">
        <f t="shared" si="46"/>
        <v>4049.9999999999977</v>
      </c>
    </row>
    <row r="299" spans="1:13" x14ac:dyDescent="0.3">
      <c r="A299" s="9">
        <v>46044</v>
      </c>
      <c r="B299" s="8" t="s">
        <v>123</v>
      </c>
      <c r="C299" s="8" t="s">
        <v>1</v>
      </c>
      <c r="D299" s="8">
        <v>5200</v>
      </c>
      <c r="E299" s="8">
        <v>2.8</v>
      </c>
      <c r="F299" s="8">
        <v>3.5</v>
      </c>
      <c r="G299" s="8">
        <v>0</v>
      </c>
      <c r="H299" s="7"/>
      <c r="I299" s="6">
        <f t="shared" si="42"/>
        <v>3640.0000000000009</v>
      </c>
      <c r="J299" s="5">
        <v>0</v>
      </c>
      <c r="K299" s="4"/>
      <c r="L299" s="3">
        <f t="shared" si="45"/>
        <v>0.70000000000000018</v>
      </c>
      <c r="M299" s="2">
        <f t="shared" si="46"/>
        <v>3640.0000000000009</v>
      </c>
    </row>
    <row r="300" spans="1:13" x14ac:dyDescent="0.3">
      <c r="A300" s="9">
        <v>46043</v>
      </c>
      <c r="B300" s="8" t="s">
        <v>122</v>
      </c>
      <c r="C300" s="8" t="s">
        <v>1</v>
      </c>
      <c r="D300" s="8">
        <v>1975</v>
      </c>
      <c r="E300" s="8">
        <v>5</v>
      </c>
      <c r="F300" s="8">
        <v>3.2</v>
      </c>
      <c r="G300" s="8">
        <v>0</v>
      </c>
      <c r="H300" s="7"/>
      <c r="I300" s="6">
        <f t="shared" si="42"/>
        <v>-3554.9999999999995</v>
      </c>
      <c r="J300" s="5">
        <v>0</v>
      </c>
      <c r="K300" s="4"/>
      <c r="L300" s="3">
        <f t="shared" si="45"/>
        <v>-1.7999999999999998</v>
      </c>
      <c r="M300" s="2">
        <f t="shared" si="46"/>
        <v>-3554.9999999999995</v>
      </c>
    </row>
    <row r="301" spans="1:13" x14ac:dyDescent="0.3">
      <c r="A301" s="9">
        <v>46043</v>
      </c>
      <c r="B301" s="8" t="s">
        <v>121</v>
      </c>
      <c r="C301" s="8" t="s">
        <v>1</v>
      </c>
      <c r="D301" s="8">
        <v>175</v>
      </c>
      <c r="E301" s="8">
        <v>52</v>
      </c>
      <c r="F301" s="8">
        <v>75</v>
      </c>
      <c r="G301" s="8">
        <v>0</v>
      </c>
      <c r="H301" s="7"/>
      <c r="I301" s="6">
        <f t="shared" si="42"/>
        <v>4025</v>
      </c>
      <c r="J301" s="5">
        <v>0</v>
      </c>
      <c r="K301" s="4"/>
      <c r="L301" s="3">
        <f t="shared" si="45"/>
        <v>23</v>
      </c>
      <c r="M301" s="2">
        <f t="shared" si="46"/>
        <v>4025</v>
      </c>
    </row>
    <row r="302" spans="1:13" x14ac:dyDescent="0.3">
      <c r="A302" s="9">
        <v>46043</v>
      </c>
      <c r="B302" s="8" t="s">
        <v>120</v>
      </c>
      <c r="C302" s="8" t="s">
        <v>1</v>
      </c>
      <c r="D302" s="8">
        <v>700</v>
      </c>
      <c r="E302" s="8">
        <v>24</v>
      </c>
      <c r="F302" s="8">
        <v>28</v>
      </c>
      <c r="G302" s="8">
        <v>0</v>
      </c>
      <c r="H302" s="7"/>
      <c r="I302" s="6">
        <f t="shared" si="42"/>
        <v>2800</v>
      </c>
      <c r="J302" s="5">
        <v>0</v>
      </c>
      <c r="K302" s="4"/>
      <c r="L302" s="3">
        <f t="shared" si="45"/>
        <v>4</v>
      </c>
      <c r="M302" s="2">
        <f t="shared" si="46"/>
        <v>2800</v>
      </c>
    </row>
    <row r="303" spans="1:13" x14ac:dyDescent="0.3">
      <c r="A303" s="9">
        <v>46043</v>
      </c>
      <c r="B303" s="8" t="s">
        <v>119</v>
      </c>
      <c r="C303" s="8" t="s">
        <v>1</v>
      </c>
      <c r="D303" s="8">
        <v>65</v>
      </c>
      <c r="E303" s="8">
        <v>125</v>
      </c>
      <c r="F303" s="8">
        <v>150</v>
      </c>
      <c r="G303" s="8">
        <v>200</v>
      </c>
      <c r="H303" s="7"/>
      <c r="I303" s="8">
        <f t="shared" si="42"/>
        <v>1625</v>
      </c>
      <c r="J303" s="8">
        <f>(G303-E303)*D303</f>
        <v>4875</v>
      </c>
      <c r="K303" s="8"/>
      <c r="L303" s="8">
        <f>(G303-E303)</f>
        <v>75</v>
      </c>
      <c r="M303" s="18">
        <f>(I303+J303)</f>
        <v>6500</v>
      </c>
    </row>
    <row r="304" spans="1:13" x14ac:dyDescent="0.3">
      <c r="A304" s="9">
        <v>46042</v>
      </c>
      <c r="B304" s="8" t="s">
        <v>20</v>
      </c>
      <c r="C304" s="8" t="s">
        <v>1</v>
      </c>
      <c r="D304" s="8">
        <v>65</v>
      </c>
      <c r="E304" s="8">
        <v>65</v>
      </c>
      <c r="F304" s="8">
        <v>85</v>
      </c>
      <c r="G304" s="8">
        <v>120</v>
      </c>
      <c r="H304" s="7"/>
      <c r="I304" s="8">
        <f t="shared" si="42"/>
        <v>1300</v>
      </c>
      <c r="J304" s="8">
        <f>(G304-E304)*D304</f>
        <v>3575</v>
      </c>
      <c r="K304" s="8"/>
      <c r="L304" s="8">
        <f>(G304-E304)</f>
        <v>55</v>
      </c>
      <c r="M304" s="18">
        <f>(I304+J304)</f>
        <v>4875</v>
      </c>
    </row>
    <row r="305" spans="1:13" x14ac:dyDescent="0.3">
      <c r="A305" s="9">
        <v>46042</v>
      </c>
      <c r="B305" s="8" t="s">
        <v>118</v>
      </c>
      <c r="C305" s="8" t="s">
        <v>1</v>
      </c>
      <c r="D305" s="8">
        <v>2250</v>
      </c>
      <c r="E305" s="8">
        <v>5.5</v>
      </c>
      <c r="F305" s="8">
        <v>3.9</v>
      </c>
      <c r="G305" s="8">
        <v>0</v>
      </c>
      <c r="H305" s="7"/>
      <c r="I305" s="6">
        <f t="shared" si="42"/>
        <v>-3600</v>
      </c>
      <c r="J305" s="5">
        <v>0</v>
      </c>
      <c r="K305" s="4"/>
      <c r="L305" s="3">
        <f t="shared" ref="L305:L313" si="47">(F305-E305)</f>
        <v>-1.6</v>
      </c>
      <c r="M305" s="2">
        <f t="shared" ref="M305:M313" si="48">K305+J305+I305</f>
        <v>-3600</v>
      </c>
    </row>
    <row r="306" spans="1:13" x14ac:dyDescent="0.3">
      <c r="A306" s="9">
        <v>46042</v>
      </c>
      <c r="B306" s="8" t="s">
        <v>117</v>
      </c>
      <c r="C306" s="8" t="s">
        <v>1</v>
      </c>
      <c r="D306" s="8">
        <v>300</v>
      </c>
      <c r="E306" s="8">
        <v>30</v>
      </c>
      <c r="F306" s="8">
        <v>19</v>
      </c>
      <c r="G306" s="8">
        <v>0</v>
      </c>
      <c r="H306" s="7"/>
      <c r="I306" s="6">
        <f t="shared" si="42"/>
        <v>-3300</v>
      </c>
      <c r="J306" s="5">
        <v>0</v>
      </c>
      <c r="K306" s="4"/>
      <c r="L306" s="3">
        <f t="shared" si="47"/>
        <v>-11</v>
      </c>
      <c r="M306" s="2">
        <f t="shared" si="48"/>
        <v>-3300</v>
      </c>
    </row>
    <row r="307" spans="1:13" x14ac:dyDescent="0.3">
      <c r="A307" s="9">
        <v>46041</v>
      </c>
      <c r="B307" s="8" t="s">
        <v>116</v>
      </c>
      <c r="C307" s="8" t="s">
        <v>1</v>
      </c>
      <c r="D307" s="8">
        <v>5000</v>
      </c>
      <c r="E307" s="8">
        <v>2.8</v>
      </c>
      <c r="F307" s="8">
        <v>3.5</v>
      </c>
      <c r="G307" s="8">
        <v>0</v>
      </c>
      <c r="H307" s="7"/>
      <c r="I307" s="6">
        <f t="shared" si="42"/>
        <v>3500.0000000000009</v>
      </c>
      <c r="J307" s="5">
        <v>0</v>
      </c>
      <c r="K307" s="4"/>
      <c r="L307" s="3">
        <f t="shared" si="47"/>
        <v>0.70000000000000018</v>
      </c>
      <c r="M307" s="2">
        <f t="shared" si="48"/>
        <v>3500.0000000000009</v>
      </c>
    </row>
    <row r="308" spans="1:13" x14ac:dyDescent="0.3">
      <c r="A308" s="9">
        <v>46041</v>
      </c>
      <c r="B308" s="8" t="s">
        <v>37</v>
      </c>
      <c r="C308" s="8" t="s">
        <v>1</v>
      </c>
      <c r="D308" s="8">
        <v>65</v>
      </c>
      <c r="E308" s="8">
        <v>98</v>
      </c>
      <c r="F308" s="8">
        <v>125</v>
      </c>
      <c r="G308" s="8">
        <v>0</v>
      </c>
      <c r="H308" s="7"/>
      <c r="I308" s="6">
        <f t="shared" si="42"/>
        <v>1755</v>
      </c>
      <c r="J308" s="5">
        <v>0</v>
      </c>
      <c r="K308" s="4"/>
      <c r="L308" s="3">
        <f t="shared" si="47"/>
        <v>27</v>
      </c>
      <c r="M308" s="2">
        <f t="shared" si="48"/>
        <v>1755</v>
      </c>
    </row>
    <row r="309" spans="1:13" x14ac:dyDescent="0.3">
      <c r="A309" s="9">
        <v>46041</v>
      </c>
      <c r="B309" s="8" t="s">
        <v>115</v>
      </c>
      <c r="C309" s="8" t="s">
        <v>1</v>
      </c>
      <c r="D309" s="8">
        <v>150</v>
      </c>
      <c r="E309" s="8">
        <v>85</v>
      </c>
      <c r="F309" s="8">
        <v>110</v>
      </c>
      <c r="G309" s="8">
        <v>0</v>
      </c>
      <c r="H309" s="7"/>
      <c r="I309" s="6">
        <f t="shared" si="42"/>
        <v>3750</v>
      </c>
      <c r="J309" s="5">
        <v>0</v>
      </c>
      <c r="K309" s="4"/>
      <c r="L309" s="3">
        <f t="shared" si="47"/>
        <v>25</v>
      </c>
      <c r="M309" s="2">
        <f t="shared" si="48"/>
        <v>3750</v>
      </c>
    </row>
    <row r="310" spans="1:13" x14ac:dyDescent="0.3">
      <c r="A310" s="9">
        <v>46041</v>
      </c>
      <c r="B310" s="8" t="s">
        <v>114</v>
      </c>
      <c r="C310" s="8" t="s">
        <v>1</v>
      </c>
      <c r="D310" s="8">
        <v>6750</v>
      </c>
      <c r="E310" s="8">
        <v>2.5</v>
      </c>
      <c r="F310" s="8">
        <v>1.7</v>
      </c>
      <c r="G310" s="8">
        <v>0</v>
      </c>
      <c r="H310" s="7"/>
      <c r="I310" s="6">
        <f t="shared" si="42"/>
        <v>-5400</v>
      </c>
      <c r="J310" s="5">
        <v>0</v>
      </c>
      <c r="K310" s="4"/>
      <c r="L310" s="3">
        <f t="shared" si="47"/>
        <v>-0.8</v>
      </c>
      <c r="M310" s="2">
        <f t="shared" si="48"/>
        <v>-5400</v>
      </c>
    </row>
    <row r="311" spans="1:13" x14ac:dyDescent="0.3">
      <c r="A311" s="9">
        <v>46038</v>
      </c>
      <c r="B311" s="8" t="s">
        <v>113</v>
      </c>
      <c r="C311" s="8" t="s">
        <v>1</v>
      </c>
      <c r="D311" s="8">
        <v>375</v>
      </c>
      <c r="E311" s="8">
        <v>55</v>
      </c>
      <c r="F311" s="8">
        <v>45</v>
      </c>
      <c r="G311" s="8">
        <v>0</v>
      </c>
      <c r="H311" s="7"/>
      <c r="I311" s="6">
        <f t="shared" ref="I311:I344" si="49">(F311-E311)*D311</f>
        <v>-3750</v>
      </c>
      <c r="J311" s="5">
        <v>0</v>
      </c>
      <c r="K311" s="4"/>
      <c r="L311" s="3">
        <f t="shared" si="47"/>
        <v>-10</v>
      </c>
      <c r="M311" s="2">
        <f t="shared" si="48"/>
        <v>-3750</v>
      </c>
    </row>
    <row r="312" spans="1:13" x14ac:dyDescent="0.3">
      <c r="A312" s="9">
        <v>46038</v>
      </c>
      <c r="B312" s="8" t="s">
        <v>112</v>
      </c>
      <c r="C312" s="8" t="s">
        <v>1</v>
      </c>
      <c r="D312" s="8">
        <v>200</v>
      </c>
      <c r="E312" s="8">
        <v>60</v>
      </c>
      <c r="F312" s="8">
        <v>75</v>
      </c>
      <c r="G312" s="8">
        <v>0</v>
      </c>
      <c r="H312" s="7"/>
      <c r="I312" s="6">
        <f t="shared" si="49"/>
        <v>3000</v>
      </c>
      <c r="J312" s="5">
        <v>0</v>
      </c>
      <c r="K312" s="4"/>
      <c r="L312" s="3">
        <f t="shared" si="47"/>
        <v>15</v>
      </c>
      <c r="M312" s="2">
        <f t="shared" si="48"/>
        <v>3000</v>
      </c>
    </row>
    <row r="313" spans="1:13" x14ac:dyDescent="0.3">
      <c r="A313" s="9">
        <v>46038</v>
      </c>
      <c r="B313" s="8" t="s">
        <v>111</v>
      </c>
      <c r="C313" s="8" t="s">
        <v>1</v>
      </c>
      <c r="D313" s="8">
        <v>750</v>
      </c>
      <c r="E313" s="8">
        <v>17</v>
      </c>
      <c r="F313" s="8">
        <v>22</v>
      </c>
      <c r="G313" s="8">
        <v>0</v>
      </c>
      <c r="H313" s="7"/>
      <c r="I313" s="6">
        <f t="shared" si="49"/>
        <v>3750</v>
      </c>
      <c r="J313" s="5">
        <v>0</v>
      </c>
      <c r="K313" s="4"/>
      <c r="L313" s="3">
        <f t="shared" si="47"/>
        <v>5</v>
      </c>
      <c r="M313" s="2">
        <f t="shared" si="48"/>
        <v>3750</v>
      </c>
    </row>
    <row r="314" spans="1:13" x14ac:dyDescent="0.3">
      <c r="A314" s="9">
        <v>46038</v>
      </c>
      <c r="B314" s="8" t="s">
        <v>110</v>
      </c>
      <c r="C314" s="8" t="s">
        <v>1</v>
      </c>
      <c r="D314" s="8">
        <v>65</v>
      </c>
      <c r="E314" s="8">
        <v>110</v>
      </c>
      <c r="F314" s="8">
        <v>140</v>
      </c>
      <c r="G314" s="8">
        <v>170</v>
      </c>
      <c r="H314" s="7"/>
      <c r="I314" s="8">
        <f t="shared" si="49"/>
        <v>1950</v>
      </c>
      <c r="J314" s="8">
        <f>(G314-E314)*D314</f>
        <v>3900</v>
      </c>
      <c r="K314" s="8"/>
      <c r="L314" s="8">
        <f>(G314-E314)</f>
        <v>60</v>
      </c>
      <c r="M314" s="18">
        <f>(I314+J314)</f>
        <v>5850</v>
      </c>
    </row>
    <row r="315" spans="1:13" x14ac:dyDescent="0.3">
      <c r="A315" s="9">
        <v>46036</v>
      </c>
      <c r="B315" s="8" t="s">
        <v>109</v>
      </c>
      <c r="C315" s="8" t="s">
        <v>1</v>
      </c>
      <c r="D315" s="8">
        <v>65</v>
      </c>
      <c r="E315" s="8">
        <v>140</v>
      </c>
      <c r="F315" s="8">
        <v>170</v>
      </c>
      <c r="G315" s="8">
        <v>200</v>
      </c>
      <c r="H315" s="7"/>
      <c r="I315" s="8">
        <f t="shared" si="49"/>
        <v>1950</v>
      </c>
      <c r="J315" s="8">
        <f>(G315-E315)*D315</f>
        <v>3900</v>
      </c>
      <c r="K315" s="8"/>
      <c r="L315" s="8">
        <f>(G315-E315)</f>
        <v>60</v>
      </c>
      <c r="M315" s="18">
        <f>(I315+J315)</f>
        <v>5850</v>
      </c>
    </row>
    <row r="316" spans="1:13" x14ac:dyDescent="0.3">
      <c r="A316" s="9">
        <v>46036</v>
      </c>
      <c r="B316" s="8" t="s">
        <v>108</v>
      </c>
      <c r="C316" s="8" t="s">
        <v>1</v>
      </c>
      <c r="D316" s="8">
        <v>625</v>
      </c>
      <c r="E316" s="8">
        <v>20</v>
      </c>
      <c r="F316" s="8">
        <v>25</v>
      </c>
      <c r="G316" s="8">
        <v>0</v>
      </c>
      <c r="H316" s="7"/>
      <c r="I316" s="6">
        <f t="shared" si="49"/>
        <v>3125</v>
      </c>
      <c r="J316" s="5">
        <v>0</v>
      </c>
      <c r="K316" s="4"/>
      <c r="L316" s="3">
        <f>(F316-E316)</f>
        <v>5</v>
      </c>
      <c r="M316" s="2">
        <f>K316+J316+I316</f>
        <v>3125</v>
      </c>
    </row>
    <row r="317" spans="1:13" x14ac:dyDescent="0.3">
      <c r="A317" s="9">
        <v>46036</v>
      </c>
      <c r="B317" s="8" t="s">
        <v>107</v>
      </c>
      <c r="C317" s="8" t="s">
        <v>1</v>
      </c>
      <c r="D317" s="8">
        <v>700</v>
      </c>
      <c r="E317" s="8">
        <v>21.5</v>
      </c>
      <c r="F317" s="8">
        <v>26</v>
      </c>
      <c r="G317" s="8">
        <v>0</v>
      </c>
      <c r="H317" s="7"/>
      <c r="I317" s="6">
        <f t="shared" si="49"/>
        <v>3150</v>
      </c>
      <c r="J317" s="5">
        <v>0</v>
      </c>
      <c r="K317" s="4"/>
      <c r="L317" s="3">
        <f>(F317-E317)</f>
        <v>4.5</v>
      </c>
      <c r="M317" s="2">
        <f>K317+J317+I317</f>
        <v>3150</v>
      </c>
    </row>
    <row r="318" spans="1:13" x14ac:dyDescent="0.3">
      <c r="A318" s="9">
        <v>46035</v>
      </c>
      <c r="B318" s="8" t="s">
        <v>106</v>
      </c>
      <c r="C318" s="8" t="s">
        <v>1</v>
      </c>
      <c r="D318" s="8">
        <v>700</v>
      </c>
      <c r="E318" s="8">
        <v>25</v>
      </c>
      <c r="F318" s="8">
        <v>30</v>
      </c>
      <c r="G318" s="8">
        <v>0</v>
      </c>
      <c r="H318" s="7"/>
      <c r="I318" s="6">
        <f t="shared" si="49"/>
        <v>3500</v>
      </c>
      <c r="J318" s="5">
        <v>0</v>
      </c>
      <c r="K318" s="4"/>
      <c r="L318" s="3">
        <f>(F318-E318)</f>
        <v>5</v>
      </c>
      <c r="M318" s="2">
        <f>K318+J318+I318</f>
        <v>3500</v>
      </c>
    </row>
    <row r="319" spans="1:13" x14ac:dyDescent="0.3">
      <c r="A319" s="9">
        <v>46035</v>
      </c>
      <c r="B319" s="8" t="s">
        <v>105</v>
      </c>
      <c r="C319" s="8" t="s">
        <v>1</v>
      </c>
      <c r="D319" s="8">
        <v>65</v>
      </c>
      <c r="E319" s="8">
        <v>50</v>
      </c>
      <c r="F319" s="8">
        <v>70</v>
      </c>
      <c r="G319" s="8">
        <v>100</v>
      </c>
      <c r="H319" s="7"/>
      <c r="I319" s="8">
        <f t="shared" si="49"/>
        <v>1300</v>
      </c>
      <c r="J319" s="8">
        <f>(G319-E319)*D319</f>
        <v>3250</v>
      </c>
      <c r="K319" s="8"/>
      <c r="L319" s="8">
        <f>(G319-E319)</f>
        <v>50</v>
      </c>
      <c r="M319" s="18">
        <f>(I319+J319)</f>
        <v>4550</v>
      </c>
    </row>
    <row r="320" spans="1:13" x14ac:dyDescent="0.3">
      <c r="A320" s="9">
        <v>46035</v>
      </c>
      <c r="B320" s="8" t="s">
        <v>104</v>
      </c>
      <c r="C320" s="8" t="s">
        <v>1</v>
      </c>
      <c r="D320" s="8">
        <v>375</v>
      </c>
      <c r="E320" s="8">
        <v>95</v>
      </c>
      <c r="F320" s="8">
        <v>105</v>
      </c>
      <c r="G320" s="8">
        <v>0</v>
      </c>
      <c r="H320" s="7"/>
      <c r="I320" s="6">
        <f t="shared" si="49"/>
        <v>3750</v>
      </c>
      <c r="J320" s="5">
        <v>0</v>
      </c>
      <c r="K320" s="4"/>
      <c r="L320" s="3">
        <f>(F320-E320)</f>
        <v>10</v>
      </c>
      <c r="M320" s="2">
        <f>K320+J320+I320</f>
        <v>3750</v>
      </c>
    </row>
    <row r="321" spans="1:13" x14ac:dyDescent="0.3">
      <c r="A321" s="9">
        <v>46035</v>
      </c>
      <c r="B321" s="8" t="s">
        <v>103</v>
      </c>
      <c r="C321" s="8" t="s">
        <v>1</v>
      </c>
      <c r="D321" s="8">
        <v>200</v>
      </c>
      <c r="E321" s="8">
        <v>69</v>
      </c>
      <c r="F321" s="8">
        <v>85</v>
      </c>
      <c r="G321" s="8">
        <v>0</v>
      </c>
      <c r="H321" s="7"/>
      <c r="I321" s="6">
        <f t="shared" si="49"/>
        <v>3200</v>
      </c>
      <c r="J321" s="5">
        <v>0</v>
      </c>
      <c r="K321" s="4"/>
      <c r="L321" s="3">
        <f>(F321-E321)</f>
        <v>16</v>
      </c>
      <c r="M321" s="2">
        <f>K321+J321+I321</f>
        <v>3200</v>
      </c>
    </row>
    <row r="322" spans="1:13" x14ac:dyDescent="0.3">
      <c r="A322" s="9">
        <v>46034</v>
      </c>
      <c r="B322" s="8" t="s">
        <v>102</v>
      </c>
      <c r="C322" s="8" t="s">
        <v>1</v>
      </c>
      <c r="D322" s="8">
        <v>65</v>
      </c>
      <c r="E322" s="8">
        <v>120</v>
      </c>
      <c r="F322" s="8">
        <v>150</v>
      </c>
      <c r="G322" s="8">
        <v>180</v>
      </c>
      <c r="H322" s="7"/>
      <c r="I322" s="8">
        <f t="shared" si="49"/>
        <v>1950</v>
      </c>
      <c r="J322" s="8">
        <f>(G322-E322)*D322</f>
        <v>3900</v>
      </c>
      <c r="K322" s="8"/>
      <c r="L322" s="8">
        <f>(G322-E322)</f>
        <v>60</v>
      </c>
      <c r="M322" s="18">
        <f>(I322+J322)</f>
        <v>5850</v>
      </c>
    </row>
    <row r="323" spans="1:13" x14ac:dyDescent="0.3">
      <c r="A323" s="9">
        <v>46034</v>
      </c>
      <c r="B323" s="8" t="s">
        <v>101</v>
      </c>
      <c r="C323" s="8" t="s">
        <v>1</v>
      </c>
      <c r="D323" s="8">
        <v>425</v>
      </c>
      <c r="E323" s="8">
        <v>30</v>
      </c>
      <c r="F323" s="8">
        <v>36</v>
      </c>
      <c r="G323" s="8">
        <v>42</v>
      </c>
      <c r="H323" s="7"/>
      <c r="I323" s="8">
        <f t="shared" si="49"/>
        <v>2550</v>
      </c>
      <c r="J323" s="8">
        <f>(G323-E323)*D323</f>
        <v>5100</v>
      </c>
      <c r="K323" s="8"/>
      <c r="L323" s="8">
        <f>(G323-E323)</f>
        <v>12</v>
      </c>
      <c r="M323" s="18">
        <f>(I323+J323)</f>
        <v>7650</v>
      </c>
    </row>
    <row r="324" spans="1:13" x14ac:dyDescent="0.3">
      <c r="A324" s="9">
        <v>46034</v>
      </c>
      <c r="B324" s="8" t="s">
        <v>100</v>
      </c>
      <c r="C324" s="8" t="s">
        <v>1</v>
      </c>
      <c r="D324" s="8">
        <v>150</v>
      </c>
      <c r="E324" s="8">
        <v>85</v>
      </c>
      <c r="F324" s="8">
        <v>59</v>
      </c>
      <c r="G324" s="8">
        <v>0</v>
      </c>
      <c r="H324" s="7"/>
      <c r="I324" s="6">
        <f t="shared" si="49"/>
        <v>-3900</v>
      </c>
      <c r="J324" s="5">
        <v>0</v>
      </c>
      <c r="K324" s="4"/>
      <c r="L324" s="3">
        <f>(F324-E324)</f>
        <v>-26</v>
      </c>
      <c r="M324" s="2">
        <f>K324+J324+I324</f>
        <v>-3900</v>
      </c>
    </row>
    <row r="325" spans="1:13" x14ac:dyDescent="0.3">
      <c r="A325" s="9">
        <v>46030</v>
      </c>
      <c r="B325" s="8" t="s">
        <v>99</v>
      </c>
      <c r="C325" s="8" t="s">
        <v>1</v>
      </c>
      <c r="D325" s="8">
        <v>65</v>
      </c>
      <c r="E325" s="8">
        <v>160</v>
      </c>
      <c r="F325" s="8">
        <v>180</v>
      </c>
      <c r="G325" s="8">
        <v>200</v>
      </c>
      <c r="H325" s="7"/>
      <c r="I325" s="8">
        <f t="shared" si="49"/>
        <v>1300</v>
      </c>
      <c r="J325" s="8">
        <f>(G325-E325)*D325</f>
        <v>2600</v>
      </c>
      <c r="K325" s="8"/>
      <c r="L325" s="8">
        <f>(G325-E325)</f>
        <v>40</v>
      </c>
      <c r="M325" s="18">
        <f>(I325+J325)</f>
        <v>3900</v>
      </c>
    </row>
    <row r="326" spans="1:13" x14ac:dyDescent="0.3">
      <c r="A326" s="9">
        <v>46030</v>
      </c>
      <c r="B326" s="8" t="s">
        <v>98</v>
      </c>
      <c r="C326" s="8" t="s">
        <v>1</v>
      </c>
      <c r="D326" s="8">
        <v>3150</v>
      </c>
      <c r="E326" s="8">
        <v>3.5</v>
      </c>
      <c r="F326" s="8">
        <v>4.5</v>
      </c>
      <c r="G326" s="8">
        <v>0</v>
      </c>
      <c r="H326" s="7"/>
      <c r="I326" s="6">
        <f t="shared" si="49"/>
        <v>3150</v>
      </c>
      <c r="J326" s="5">
        <v>0</v>
      </c>
      <c r="K326" s="4"/>
      <c r="L326" s="3">
        <f t="shared" ref="L326:L337" si="50">(F326-E326)</f>
        <v>1</v>
      </c>
      <c r="M326" s="2">
        <f t="shared" ref="M326:M337" si="51">K326+J326+I326</f>
        <v>3150</v>
      </c>
    </row>
    <row r="327" spans="1:13" x14ac:dyDescent="0.3">
      <c r="A327" s="9">
        <v>46030</v>
      </c>
      <c r="B327" s="8" t="s">
        <v>97</v>
      </c>
      <c r="C327" s="8" t="s">
        <v>1</v>
      </c>
      <c r="D327" s="8">
        <v>350</v>
      </c>
      <c r="E327" s="8">
        <v>55</v>
      </c>
      <c r="F327" s="8">
        <v>45</v>
      </c>
      <c r="G327" s="8">
        <v>0</v>
      </c>
      <c r="H327" s="7"/>
      <c r="I327" s="6">
        <f t="shared" si="49"/>
        <v>-3500</v>
      </c>
      <c r="J327" s="5">
        <v>0</v>
      </c>
      <c r="K327" s="4"/>
      <c r="L327" s="3">
        <f t="shared" si="50"/>
        <v>-10</v>
      </c>
      <c r="M327" s="2">
        <f t="shared" si="51"/>
        <v>-3500</v>
      </c>
    </row>
    <row r="328" spans="1:13" x14ac:dyDescent="0.3">
      <c r="A328" s="9">
        <v>46030</v>
      </c>
      <c r="B328" s="8" t="s">
        <v>96</v>
      </c>
      <c r="C328" s="8" t="s">
        <v>1</v>
      </c>
      <c r="D328" s="8">
        <v>75</v>
      </c>
      <c r="E328" s="8">
        <v>230</v>
      </c>
      <c r="F328" s="8">
        <v>260</v>
      </c>
      <c r="G328" s="8">
        <v>0</v>
      </c>
      <c r="H328" s="7"/>
      <c r="I328" s="6">
        <f t="shared" si="49"/>
        <v>2250</v>
      </c>
      <c r="J328" s="5">
        <v>0</v>
      </c>
      <c r="K328" s="4"/>
      <c r="L328" s="3">
        <f t="shared" si="50"/>
        <v>30</v>
      </c>
      <c r="M328" s="2">
        <f t="shared" si="51"/>
        <v>2250</v>
      </c>
    </row>
    <row r="329" spans="1:13" x14ac:dyDescent="0.3">
      <c r="A329" s="9">
        <v>46029</v>
      </c>
      <c r="B329" s="8" t="s">
        <v>95</v>
      </c>
      <c r="C329" s="8" t="s">
        <v>1</v>
      </c>
      <c r="D329" s="8">
        <v>65</v>
      </c>
      <c r="E329" s="8">
        <v>95</v>
      </c>
      <c r="F329" s="8">
        <v>120</v>
      </c>
      <c r="G329" s="8">
        <v>0</v>
      </c>
      <c r="H329" s="7"/>
      <c r="I329" s="6">
        <f t="shared" si="49"/>
        <v>1625</v>
      </c>
      <c r="J329" s="5">
        <v>0</v>
      </c>
      <c r="K329" s="4"/>
      <c r="L329" s="3">
        <f t="shared" si="50"/>
        <v>25</v>
      </c>
      <c r="M329" s="2">
        <f t="shared" si="51"/>
        <v>1625</v>
      </c>
    </row>
    <row r="330" spans="1:13" x14ac:dyDescent="0.3">
      <c r="A330" s="9">
        <v>46029</v>
      </c>
      <c r="B330" s="8" t="s">
        <v>94</v>
      </c>
      <c r="C330" s="8" t="s">
        <v>1</v>
      </c>
      <c r="D330" s="8">
        <v>2625</v>
      </c>
      <c r="E330" s="8">
        <v>8.9</v>
      </c>
      <c r="F330" s="8">
        <v>9.4</v>
      </c>
      <c r="G330" s="8">
        <v>0</v>
      </c>
      <c r="H330" s="7"/>
      <c r="I330" s="6">
        <f t="shared" si="49"/>
        <v>1312.5</v>
      </c>
      <c r="J330" s="5">
        <v>0</v>
      </c>
      <c r="K330" s="4"/>
      <c r="L330" s="3">
        <f t="shared" si="50"/>
        <v>0.5</v>
      </c>
      <c r="M330" s="2">
        <f t="shared" si="51"/>
        <v>1312.5</v>
      </c>
    </row>
    <row r="331" spans="1:13" x14ac:dyDescent="0.3">
      <c r="A331" s="9">
        <v>46029</v>
      </c>
      <c r="B331" s="8" t="s">
        <v>93</v>
      </c>
      <c r="C331" s="8" t="s">
        <v>1</v>
      </c>
      <c r="D331" s="8">
        <v>375</v>
      </c>
      <c r="E331" s="8">
        <v>38</v>
      </c>
      <c r="F331" s="8">
        <v>28</v>
      </c>
      <c r="G331" s="8">
        <v>0</v>
      </c>
      <c r="H331" s="7"/>
      <c r="I331" s="6">
        <f t="shared" si="49"/>
        <v>-3750</v>
      </c>
      <c r="J331" s="5">
        <v>0</v>
      </c>
      <c r="K331" s="4"/>
      <c r="L331" s="3">
        <f t="shared" si="50"/>
        <v>-10</v>
      </c>
      <c r="M331" s="2">
        <f t="shared" si="51"/>
        <v>-3750</v>
      </c>
    </row>
    <row r="332" spans="1:13" x14ac:dyDescent="0.3">
      <c r="A332" s="9">
        <v>46028</v>
      </c>
      <c r="B332" s="8" t="s">
        <v>92</v>
      </c>
      <c r="C332" s="8" t="s">
        <v>1</v>
      </c>
      <c r="D332" s="8">
        <v>325</v>
      </c>
      <c r="E332" s="8">
        <v>50</v>
      </c>
      <c r="F332" s="8">
        <v>39</v>
      </c>
      <c r="G332" s="8">
        <v>0</v>
      </c>
      <c r="H332" s="7"/>
      <c r="I332" s="6">
        <f t="shared" si="49"/>
        <v>-3575</v>
      </c>
      <c r="J332" s="5">
        <v>0</v>
      </c>
      <c r="K332" s="4"/>
      <c r="L332" s="3">
        <f t="shared" si="50"/>
        <v>-11</v>
      </c>
      <c r="M332" s="2">
        <f t="shared" si="51"/>
        <v>-3575</v>
      </c>
    </row>
    <row r="333" spans="1:13" x14ac:dyDescent="0.3">
      <c r="A333" s="9">
        <v>46028</v>
      </c>
      <c r="B333" s="8" t="s">
        <v>91</v>
      </c>
      <c r="C333" s="8" t="s">
        <v>1</v>
      </c>
      <c r="D333" s="8">
        <v>700</v>
      </c>
      <c r="E333" s="8">
        <v>27</v>
      </c>
      <c r="F333" s="8">
        <v>32</v>
      </c>
      <c r="G333" s="8">
        <v>0</v>
      </c>
      <c r="H333" s="7"/>
      <c r="I333" s="6">
        <f t="shared" si="49"/>
        <v>3500</v>
      </c>
      <c r="J333" s="5">
        <v>0</v>
      </c>
      <c r="K333" s="4"/>
      <c r="L333" s="3">
        <f t="shared" si="50"/>
        <v>5</v>
      </c>
      <c r="M333" s="2">
        <f t="shared" si="51"/>
        <v>3500</v>
      </c>
    </row>
    <row r="334" spans="1:13" x14ac:dyDescent="0.3">
      <c r="A334" s="9">
        <v>46028</v>
      </c>
      <c r="B334" s="8" t="s">
        <v>90</v>
      </c>
      <c r="C334" s="8" t="s">
        <v>1</v>
      </c>
      <c r="D334" s="8">
        <v>250</v>
      </c>
      <c r="E334" s="8">
        <v>42</v>
      </c>
      <c r="F334" s="8">
        <v>52</v>
      </c>
      <c r="G334" s="8">
        <v>0</v>
      </c>
      <c r="H334" s="7"/>
      <c r="I334" s="6">
        <f t="shared" si="49"/>
        <v>2500</v>
      </c>
      <c r="J334" s="5">
        <v>0</v>
      </c>
      <c r="K334" s="4"/>
      <c r="L334" s="3">
        <f t="shared" si="50"/>
        <v>10</v>
      </c>
      <c r="M334" s="2">
        <f t="shared" si="51"/>
        <v>2500</v>
      </c>
    </row>
    <row r="335" spans="1:13" x14ac:dyDescent="0.3">
      <c r="A335" s="9">
        <v>46027</v>
      </c>
      <c r="B335" s="8" t="s">
        <v>89</v>
      </c>
      <c r="C335" s="8" t="s">
        <v>1</v>
      </c>
      <c r="D335" s="8">
        <v>65</v>
      </c>
      <c r="E335" s="8">
        <v>65</v>
      </c>
      <c r="F335" s="8">
        <v>41</v>
      </c>
      <c r="G335" s="8">
        <v>0</v>
      </c>
      <c r="H335" s="7"/>
      <c r="I335" s="6">
        <f t="shared" si="49"/>
        <v>-1560</v>
      </c>
      <c r="J335" s="5">
        <v>0</v>
      </c>
      <c r="K335" s="4"/>
      <c r="L335" s="3">
        <f t="shared" si="50"/>
        <v>-24</v>
      </c>
      <c r="M335" s="2">
        <f t="shared" si="51"/>
        <v>-1560</v>
      </c>
    </row>
    <row r="336" spans="1:13" x14ac:dyDescent="0.3">
      <c r="A336" s="9">
        <v>46027</v>
      </c>
      <c r="B336" s="8" t="s">
        <v>88</v>
      </c>
      <c r="C336" s="8" t="s">
        <v>1</v>
      </c>
      <c r="D336" s="8">
        <v>250</v>
      </c>
      <c r="E336" s="8">
        <v>60</v>
      </c>
      <c r="F336" s="8">
        <v>70</v>
      </c>
      <c r="G336" s="8">
        <v>0</v>
      </c>
      <c r="H336" s="7"/>
      <c r="I336" s="6">
        <f t="shared" si="49"/>
        <v>2500</v>
      </c>
      <c r="J336" s="5">
        <v>0</v>
      </c>
      <c r="K336" s="4"/>
      <c r="L336" s="3">
        <f t="shared" si="50"/>
        <v>10</v>
      </c>
      <c r="M336" s="2">
        <f t="shared" si="51"/>
        <v>2500</v>
      </c>
    </row>
    <row r="337" spans="1:13" x14ac:dyDescent="0.3">
      <c r="A337" s="9">
        <v>46027</v>
      </c>
      <c r="B337" s="8" t="s">
        <v>87</v>
      </c>
      <c r="C337" s="8" t="s">
        <v>1</v>
      </c>
      <c r="D337" s="8">
        <v>200</v>
      </c>
      <c r="E337" s="8">
        <v>70</v>
      </c>
      <c r="F337" s="8">
        <v>55</v>
      </c>
      <c r="G337" s="8">
        <v>0</v>
      </c>
      <c r="H337" s="7"/>
      <c r="I337" s="6">
        <f t="shared" si="49"/>
        <v>-3000</v>
      </c>
      <c r="J337" s="5">
        <v>0</v>
      </c>
      <c r="K337" s="4"/>
      <c r="L337" s="3">
        <f t="shared" si="50"/>
        <v>-15</v>
      </c>
      <c r="M337" s="2">
        <f t="shared" si="51"/>
        <v>-3000</v>
      </c>
    </row>
    <row r="338" spans="1:13" x14ac:dyDescent="0.3">
      <c r="A338" s="9">
        <v>46027</v>
      </c>
      <c r="B338" s="8" t="s">
        <v>86</v>
      </c>
      <c r="C338" s="8" t="s">
        <v>1</v>
      </c>
      <c r="D338" s="8">
        <v>50</v>
      </c>
      <c r="E338" s="8">
        <v>270</v>
      </c>
      <c r="F338" s="8">
        <v>350</v>
      </c>
      <c r="G338" s="8">
        <v>420</v>
      </c>
      <c r="H338" s="7"/>
      <c r="I338" s="8">
        <f t="shared" si="49"/>
        <v>4000</v>
      </c>
      <c r="J338" s="8">
        <f>(G338-E338)*D338</f>
        <v>7500</v>
      </c>
      <c r="K338" s="8"/>
      <c r="L338" s="8">
        <f>(G338-E338)</f>
        <v>150</v>
      </c>
      <c r="M338" s="18">
        <f>(I338+J338)</f>
        <v>11500</v>
      </c>
    </row>
    <row r="339" spans="1:13" x14ac:dyDescent="0.3">
      <c r="A339" s="9">
        <v>46024</v>
      </c>
      <c r="B339" s="8" t="s">
        <v>85</v>
      </c>
      <c r="C339" s="8" t="s">
        <v>1</v>
      </c>
      <c r="D339" s="8">
        <v>375</v>
      </c>
      <c r="E339" s="8">
        <v>90</v>
      </c>
      <c r="F339" s="8">
        <v>100</v>
      </c>
      <c r="G339" s="8">
        <v>0</v>
      </c>
      <c r="H339" s="7"/>
      <c r="I339" s="6">
        <f t="shared" si="49"/>
        <v>3750</v>
      </c>
      <c r="J339" s="5">
        <v>0</v>
      </c>
      <c r="K339" s="4"/>
      <c r="L339" s="3">
        <f t="shared" ref="L339:L344" si="52">(F339-E339)</f>
        <v>10</v>
      </c>
      <c r="M339" s="2">
        <f t="shared" ref="M339:M344" si="53">K339+J339+I339</f>
        <v>3750</v>
      </c>
    </row>
    <row r="340" spans="1:13" x14ac:dyDescent="0.3">
      <c r="A340" s="9">
        <v>46024</v>
      </c>
      <c r="B340" s="8" t="s">
        <v>84</v>
      </c>
      <c r="C340" s="8" t="s">
        <v>1</v>
      </c>
      <c r="D340" s="8">
        <v>475</v>
      </c>
      <c r="E340" s="8">
        <v>38.5</v>
      </c>
      <c r="F340" s="8">
        <v>32</v>
      </c>
      <c r="G340" s="8">
        <v>0</v>
      </c>
      <c r="H340" s="7"/>
      <c r="I340" s="6">
        <f t="shared" si="49"/>
        <v>-3087.5</v>
      </c>
      <c r="J340" s="5">
        <v>0</v>
      </c>
      <c r="K340" s="4"/>
      <c r="L340" s="3">
        <f t="shared" si="52"/>
        <v>-6.5</v>
      </c>
      <c r="M340" s="2">
        <f t="shared" si="53"/>
        <v>-3087.5</v>
      </c>
    </row>
    <row r="341" spans="1:13" x14ac:dyDescent="0.3">
      <c r="A341" s="9">
        <v>46024</v>
      </c>
      <c r="B341" s="8" t="s">
        <v>83</v>
      </c>
      <c r="C341" s="8" t="s">
        <v>1</v>
      </c>
      <c r="D341" s="8">
        <v>175</v>
      </c>
      <c r="E341" s="8">
        <v>60</v>
      </c>
      <c r="F341" s="8">
        <v>75</v>
      </c>
      <c r="G341" s="8">
        <v>0</v>
      </c>
      <c r="H341" s="7"/>
      <c r="I341" s="6">
        <f t="shared" si="49"/>
        <v>2625</v>
      </c>
      <c r="J341" s="5">
        <v>0</v>
      </c>
      <c r="K341" s="4"/>
      <c r="L341" s="3">
        <f t="shared" si="52"/>
        <v>15</v>
      </c>
      <c r="M341" s="2">
        <f t="shared" si="53"/>
        <v>2625</v>
      </c>
    </row>
    <row r="342" spans="1:13" x14ac:dyDescent="0.3">
      <c r="A342" s="9">
        <v>46023</v>
      </c>
      <c r="B342" s="8" t="s">
        <v>82</v>
      </c>
      <c r="C342" s="8" t="s">
        <v>1</v>
      </c>
      <c r="D342" s="8">
        <v>700</v>
      </c>
      <c r="E342" s="8">
        <v>26</v>
      </c>
      <c r="F342" s="8">
        <v>29</v>
      </c>
      <c r="G342" s="8">
        <v>0</v>
      </c>
      <c r="H342" s="7"/>
      <c r="I342" s="6">
        <f t="shared" si="49"/>
        <v>2100</v>
      </c>
      <c r="J342" s="5">
        <v>0</v>
      </c>
      <c r="K342" s="4"/>
      <c r="L342" s="3">
        <f t="shared" si="52"/>
        <v>3</v>
      </c>
      <c r="M342" s="2">
        <f t="shared" si="53"/>
        <v>2100</v>
      </c>
    </row>
    <row r="343" spans="1:13" x14ac:dyDescent="0.3">
      <c r="A343" s="9">
        <v>46023</v>
      </c>
      <c r="B343" s="8" t="s">
        <v>81</v>
      </c>
      <c r="C343" s="8" t="s">
        <v>1</v>
      </c>
      <c r="D343" s="8">
        <v>5000</v>
      </c>
      <c r="E343" s="8">
        <v>4</v>
      </c>
      <c r="F343" s="8">
        <v>4.55</v>
      </c>
      <c r="G343" s="8">
        <v>0</v>
      </c>
      <c r="H343" s="7"/>
      <c r="I343" s="6">
        <f t="shared" si="49"/>
        <v>2749.9999999999991</v>
      </c>
      <c r="J343" s="5">
        <v>0</v>
      </c>
      <c r="K343" s="4"/>
      <c r="L343" s="3">
        <f t="shared" si="52"/>
        <v>0.54999999999999982</v>
      </c>
      <c r="M343" s="2">
        <f t="shared" si="53"/>
        <v>2749.9999999999991</v>
      </c>
    </row>
    <row r="344" spans="1:13" x14ac:dyDescent="0.3">
      <c r="A344" s="9">
        <v>46023</v>
      </c>
      <c r="B344" s="8" t="s">
        <v>80</v>
      </c>
      <c r="C344" s="8" t="s">
        <v>1</v>
      </c>
      <c r="D344" s="8">
        <v>1450</v>
      </c>
      <c r="E344" s="8">
        <v>9</v>
      </c>
      <c r="F344" s="8">
        <v>11</v>
      </c>
      <c r="G344" s="8">
        <v>0</v>
      </c>
      <c r="H344" s="7"/>
      <c r="I344" s="6">
        <f t="shared" si="49"/>
        <v>2900</v>
      </c>
      <c r="J344" s="5">
        <v>0</v>
      </c>
      <c r="K344" s="4"/>
      <c r="L344" s="3">
        <f t="shared" si="52"/>
        <v>2</v>
      </c>
      <c r="M344" s="2">
        <f t="shared" si="53"/>
        <v>2900</v>
      </c>
    </row>
    <row r="345" spans="1:13" ht="21" x14ac:dyDescent="0.3">
      <c r="A345" s="24" t="s">
        <v>79</v>
      </c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6"/>
      <c r="M345" s="1">
        <f>SUM(M279:M344)</f>
        <v>108735</v>
      </c>
    </row>
  </sheetData>
  <mergeCells count="15">
    <mergeCell ref="M6:M7"/>
    <mergeCell ref="A76:L76"/>
    <mergeCell ref="A3:M3"/>
    <mergeCell ref="A4:M4"/>
    <mergeCell ref="A6:A7"/>
    <mergeCell ref="B6:B7"/>
    <mergeCell ref="C6:C7"/>
    <mergeCell ref="D6:D7"/>
    <mergeCell ref="E6:E7"/>
    <mergeCell ref="F6:H6"/>
    <mergeCell ref="A146:L146"/>
    <mergeCell ref="A207:L207"/>
    <mergeCell ref="A278:L278"/>
    <mergeCell ref="A345:L345"/>
    <mergeCell ref="I6:K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2026-07-08T09:39:18Z</dcterms:modified>
</cp:coreProperties>
</file>