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2"/>
  </bookViews>
  <sheets>
    <sheet name="OPTION CALLS" sheetId="2" r:id="rId1"/>
  </sheets>
  <definedNames>
    <definedName name="_xlnm._FilterDatabase" localSheetId="0" hidden="1">'OPTION CALLS'!$B$1:$B$361</definedName>
  </definedNames>
  <calcPr calcId="162913"/>
</workbook>
</file>

<file path=xl/calcChain.xml><?xml version="1.0" encoding="utf-8"?>
<calcChain xmlns="http://schemas.openxmlformats.org/spreadsheetml/2006/main">
  <c r="L12" i="2" l="1"/>
  <c r="I12" i="2"/>
  <c r="M12" i="2" s="1"/>
  <c r="L11" i="2"/>
  <c r="I11" i="2"/>
  <c r="M11" i="2" s="1"/>
  <c r="L10" i="2"/>
  <c r="I10" i="2"/>
  <c r="M10" i="2" s="1"/>
  <c r="L16" i="2"/>
  <c r="I16" i="2"/>
  <c r="M16" i="2" s="1"/>
  <c r="L15" i="2"/>
  <c r="I15" i="2"/>
  <c r="M15" i="2" s="1"/>
  <c r="L14" i="2"/>
  <c r="I14" i="2"/>
  <c r="M14" i="2" s="1"/>
  <c r="L19" i="2"/>
  <c r="I19" i="2"/>
  <c r="M19" i="2" s="1"/>
  <c r="L18" i="2"/>
  <c r="I18" i="2"/>
  <c r="M18" i="2" s="1"/>
  <c r="L17" i="2"/>
  <c r="I17" i="2"/>
  <c r="M17" i="2" s="1"/>
  <c r="L21" i="2"/>
  <c r="I21" i="2"/>
  <c r="M21" i="2" s="1"/>
  <c r="L20" i="2"/>
  <c r="I20" i="2"/>
  <c r="M20" i="2" s="1"/>
  <c r="L23" i="2"/>
  <c r="I23" i="2"/>
  <c r="M23" i="2" s="1"/>
  <c r="L24" i="2"/>
  <c r="I24" i="2"/>
  <c r="M24" i="2" s="1"/>
  <c r="L25" i="2"/>
  <c r="I25" i="2"/>
  <c r="M25" i="2" s="1"/>
  <c r="L26" i="2"/>
  <c r="I26" i="2"/>
  <c r="M26" i="2" s="1"/>
  <c r="L27" i="2"/>
  <c r="I27" i="2"/>
  <c r="M27" i="2" s="1"/>
  <c r="L28" i="2"/>
  <c r="I28" i="2"/>
  <c r="M28" i="2" s="1"/>
  <c r="L29" i="2"/>
  <c r="I29" i="2"/>
  <c r="M29" i="2" s="1"/>
  <c r="L31" i="2"/>
  <c r="I31" i="2"/>
  <c r="M31" i="2" s="1"/>
  <c r="L32" i="2"/>
  <c r="I32" i="2"/>
  <c r="M32" i="2" s="1"/>
  <c r="L33" i="2"/>
  <c r="I33" i="2"/>
  <c r="M33" i="2" s="1"/>
  <c r="L34" i="2"/>
  <c r="I34" i="2"/>
  <c r="M34" i="2" s="1"/>
  <c r="L35" i="2"/>
  <c r="I35" i="2"/>
  <c r="M35" i="2" s="1"/>
  <c r="L36" i="2"/>
  <c r="I36" i="2"/>
  <c r="M36" i="2" s="1"/>
  <c r="L37" i="2"/>
  <c r="I37" i="2"/>
  <c r="M37" i="2" s="1"/>
  <c r="L39" i="2"/>
  <c r="I39" i="2"/>
  <c r="M39" i="2" s="1"/>
  <c r="L40" i="2"/>
  <c r="I40" i="2"/>
  <c r="M40" i="2" s="1"/>
  <c r="L41" i="2"/>
  <c r="I41" i="2"/>
  <c r="M41" i="2" s="1"/>
  <c r="L43" i="2"/>
  <c r="I43" i="2"/>
  <c r="M43" i="2" s="1"/>
  <c r="L42" i="2"/>
  <c r="I42" i="2"/>
  <c r="M42" i="2" s="1"/>
  <c r="L44" i="2"/>
  <c r="I44" i="2"/>
  <c r="M44" i="2" s="1"/>
  <c r="L45" i="2"/>
  <c r="I45" i="2"/>
  <c r="M45" i="2" s="1"/>
  <c r="L46" i="2"/>
  <c r="I46" i="2"/>
  <c r="M46" i="2" s="1"/>
  <c r="L47" i="2"/>
  <c r="I47" i="2"/>
  <c r="M47" i="2" s="1"/>
  <c r="L49" i="2"/>
  <c r="I49" i="2"/>
  <c r="M49" i="2" s="1"/>
  <c r="L13" i="2"/>
  <c r="J13" i="2"/>
  <c r="M13" i="2" s="1"/>
  <c r="I13" i="2"/>
  <c r="L22" i="2"/>
  <c r="J22" i="2"/>
  <c r="I22" i="2"/>
  <c r="L30" i="2"/>
  <c r="J30" i="2"/>
  <c r="I30" i="2"/>
  <c r="L38" i="2"/>
  <c r="J38" i="2"/>
  <c r="I38" i="2"/>
  <c r="L48" i="2"/>
  <c r="J48" i="2"/>
  <c r="I48" i="2"/>
  <c r="L51" i="2"/>
  <c r="J51" i="2"/>
  <c r="I51" i="2"/>
  <c r="L52" i="2"/>
  <c r="I52" i="2"/>
  <c r="M52" i="2" s="1"/>
  <c r="L58" i="2"/>
  <c r="J58" i="2"/>
  <c r="I58" i="2"/>
  <c r="L57" i="2"/>
  <c r="J57" i="2"/>
  <c r="I57" i="2"/>
  <c r="L56" i="2"/>
  <c r="J56" i="2"/>
  <c r="I56" i="2"/>
  <c r="L55" i="2"/>
  <c r="J55" i="2"/>
  <c r="I55" i="2"/>
  <c r="L54" i="2"/>
  <c r="J54" i="2"/>
  <c r="I54" i="2"/>
  <c r="L53" i="2"/>
  <c r="J53" i="2"/>
  <c r="I53" i="2"/>
  <c r="L60" i="2"/>
  <c r="J60" i="2"/>
  <c r="I60" i="2"/>
  <c r="L62" i="2"/>
  <c r="I62" i="2"/>
  <c r="M62" i="2" s="1"/>
  <c r="L59" i="2"/>
  <c r="I59" i="2"/>
  <c r="M59" i="2" s="1"/>
  <c r="L61" i="2"/>
  <c r="I61" i="2"/>
  <c r="M61" i="2" s="1"/>
  <c r="L66" i="2"/>
  <c r="I66" i="2"/>
  <c r="M66" i="2" s="1"/>
  <c r="L65" i="2"/>
  <c r="I65" i="2"/>
  <c r="M65" i="2" s="1"/>
  <c r="L64" i="2"/>
  <c r="I64" i="2"/>
  <c r="M64" i="2" s="1"/>
  <c r="L63" i="2"/>
  <c r="I63" i="2"/>
  <c r="M63" i="2" s="1"/>
  <c r="L69" i="2"/>
  <c r="J69" i="2"/>
  <c r="I69" i="2"/>
  <c r="L68" i="2"/>
  <c r="J68" i="2"/>
  <c r="I68" i="2"/>
  <c r="L67" i="2"/>
  <c r="J67" i="2"/>
  <c r="I67" i="2"/>
  <c r="L72" i="2"/>
  <c r="I72" i="2"/>
  <c r="M72" i="2" s="1"/>
  <c r="L71" i="2"/>
  <c r="I71" i="2"/>
  <c r="M71" i="2" s="1"/>
  <c r="L70" i="2"/>
  <c r="I70" i="2"/>
  <c r="M70" i="2" s="1"/>
  <c r="L86" i="2"/>
  <c r="J86" i="2"/>
  <c r="I86" i="2"/>
  <c r="L74" i="2"/>
  <c r="J74" i="2"/>
  <c r="I74" i="2"/>
  <c r="L76" i="2"/>
  <c r="J76" i="2"/>
  <c r="I76" i="2"/>
  <c r="L81" i="2"/>
  <c r="J81" i="2"/>
  <c r="I81" i="2"/>
  <c r="L80" i="2"/>
  <c r="J80" i="2"/>
  <c r="I80" i="2"/>
  <c r="L79" i="2"/>
  <c r="J79" i="2"/>
  <c r="I79" i="2"/>
  <c r="L84" i="2"/>
  <c r="J84" i="2"/>
  <c r="I84" i="2"/>
  <c r="L83" i="2"/>
  <c r="J83" i="2"/>
  <c r="I83" i="2"/>
  <c r="L73" i="2"/>
  <c r="I73" i="2"/>
  <c r="M73" i="2" s="1"/>
  <c r="L75" i="2"/>
  <c r="I75" i="2"/>
  <c r="M75" i="2" s="1"/>
  <c r="L78" i="2"/>
  <c r="I78" i="2"/>
  <c r="M78" i="2" s="1"/>
  <c r="L77" i="2"/>
  <c r="I77" i="2"/>
  <c r="M77" i="2" s="1"/>
  <c r="L82" i="2"/>
  <c r="I82" i="2"/>
  <c r="M82" i="2" s="1"/>
  <c r="L85" i="2"/>
  <c r="I85" i="2"/>
  <c r="M85" i="2" s="1"/>
  <c r="L87" i="2"/>
  <c r="I87" i="2"/>
  <c r="M87" i="2" s="1"/>
  <c r="L88" i="2"/>
  <c r="I88" i="2"/>
  <c r="M88" i="2" s="1"/>
  <c r="L91" i="2"/>
  <c r="J91" i="2"/>
  <c r="I91" i="2"/>
  <c r="L90" i="2"/>
  <c r="J90" i="2"/>
  <c r="I90" i="2"/>
  <c r="L93" i="2"/>
  <c r="I93" i="2"/>
  <c r="M93" i="2" s="1"/>
  <c r="L92" i="2"/>
  <c r="I92" i="2"/>
  <c r="M92" i="2" s="1"/>
  <c r="L89" i="2"/>
  <c r="I89" i="2"/>
  <c r="M89" i="2" s="1"/>
  <c r="L95" i="2"/>
  <c r="J95" i="2"/>
  <c r="I95" i="2"/>
  <c r="L94" i="2"/>
  <c r="J94" i="2"/>
  <c r="I94" i="2"/>
  <c r="L97" i="2"/>
  <c r="J97" i="2"/>
  <c r="I97" i="2"/>
  <c r="L96" i="2"/>
  <c r="I96" i="2"/>
  <c r="M96" i="2" s="1"/>
  <c r="L101" i="2"/>
  <c r="J101" i="2"/>
  <c r="I101" i="2"/>
  <c r="L100" i="2"/>
  <c r="J100" i="2"/>
  <c r="I100" i="2"/>
  <c r="L99" i="2"/>
  <c r="I99" i="2"/>
  <c r="M99" i="2" s="1"/>
  <c r="L98" i="2"/>
  <c r="I98" i="2"/>
  <c r="M98" i="2" s="1"/>
  <c r="L104" i="2"/>
  <c r="I104" i="2"/>
  <c r="M104" i="2" s="1"/>
  <c r="L107" i="2"/>
  <c r="I107" i="2"/>
  <c r="M107" i="2" s="1"/>
  <c r="L106" i="2"/>
  <c r="J106" i="2"/>
  <c r="I106" i="2"/>
  <c r="L105" i="2"/>
  <c r="J105" i="2"/>
  <c r="I105" i="2"/>
  <c r="L103" i="2"/>
  <c r="J103" i="2"/>
  <c r="I103" i="2"/>
  <c r="L102" i="2"/>
  <c r="I102" i="2"/>
  <c r="M102" i="2" s="1"/>
  <c r="L112" i="2"/>
  <c r="J112" i="2"/>
  <c r="I112" i="2"/>
  <c r="L111" i="2"/>
  <c r="J111" i="2"/>
  <c r="I111" i="2"/>
  <c r="L110" i="2"/>
  <c r="J110" i="2"/>
  <c r="I110" i="2"/>
  <c r="L118" i="2"/>
  <c r="J118" i="2"/>
  <c r="I118" i="2"/>
  <c r="L117" i="2"/>
  <c r="J117" i="2"/>
  <c r="I117" i="2"/>
  <c r="L116" i="2"/>
  <c r="J116" i="2"/>
  <c r="I116" i="2"/>
  <c r="L125" i="2"/>
  <c r="J125" i="2"/>
  <c r="I125" i="2"/>
  <c r="L124" i="2"/>
  <c r="J124" i="2"/>
  <c r="I124" i="2"/>
  <c r="L123" i="2"/>
  <c r="J123" i="2"/>
  <c r="I123" i="2"/>
  <c r="L122" i="2"/>
  <c r="J122" i="2"/>
  <c r="I122" i="2"/>
  <c r="L129" i="2"/>
  <c r="J129" i="2"/>
  <c r="I129" i="2"/>
  <c r="L132" i="2"/>
  <c r="J132" i="2"/>
  <c r="I132" i="2"/>
  <c r="L131" i="2"/>
  <c r="J131" i="2"/>
  <c r="I131" i="2"/>
  <c r="L109" i="2"/>
  <c r="I109" i="2"/>
  <c r="M109" i="2" s="1"/>
  <c r="L108" i="2"/>
  <c r="I108" i="2"/>
  <c r="M108" i="2" s="1"/>
  <c r="L115" i="2"/>
  <c r="I115" i="2"/>
  <c r="M115" i="2" s="1"/>
  <c r="L114" i="2"/>
  <c r="I114" i="2"/>
  <c r="M114" i="2" s="1"/>
  <c r="L113" i="2"/>
  <c r="I113" i="2"/>
  <c r="M113" i="2" s="1"/>
  <c r="L121" i="2"/>
  <c r="I121" i="2"/>
  <c r="M121" i="2" s="1"/>
  <c r="L120" i="2"/>
  <c r="I120" i="2"/>
  <c r="M120" i="2" s="1"/>
  <c r="L119" i="2"/>
  <c r="I119" i="2"/>
  <c r="M119" i="2" s="1"/>
  <c r="L128" i="2"/>
  <c r="I128" i="2"/>
  <c r="M128" i="2" s="1"/>
  <c r="L127" i="2"/>
  <c r="I127" i="2"/>
  <c r="M127" i="2" s="1"/>
  <c r="L126" i="2"/>
  <c r="I126" i="2"/>
  <c r="M126" i="2" s="1"/>
  <c r="L130" i="2"/>
  <c r="I130" i="2"/>
  <c r="M130" i="2" s="1"/>
  <c r="L146" i="2"/>
  <c r="L139" i="2"/>
  <c r="J139" i="2"/>
  <c r="I139" i="2"/>
  <c r="L138" i="2"/>
  <c r="J138" i="2"/>
  <c r="I138" i="2"/>
  <c r="L143" i="2"/>
  <c r="J143" i="2"/>
  <c r="I143" i="2"/>
  <c r="L148" i="2"/>
  <c r="J148" i="2"/>
  <c r="I148" i="2"/>
  <c r="L147" i="2"/>
  <c r="J147" i="2"/>
  <c r="I147" i="2"/>
  <c r="I146" i="2"/>
  <c r="M146" i="2" s="1"/>
  <c r="L155" i="2"/>
  <c r="J155" i="2"/>
  <c r="I155" i="2"/>
  <c r="L154" i="2"/>
  <c r="J154" i="2"/>
  <c r="I154" i="2"/>
  <c r="L153" i="2"/>
  <c r="J153" i="2"/>
  <c r="I153" i="2"/>
  <c r="L152" i="2"/>
  <c r="J152" i="2"/>
  <c r="I152" i="2"/>
  <c r="L151" i="2"/>
  <c r="J151" i="2"/>
  <c r="I151" i="2"/>
  <c r="L157" i="2"/>
  <c r="J157" i="2"/>
  <c r="I157" i="2"/>
  <c r="L159" i="2"/>
  <c r="J159" i="2"/>
  <c r="I159" i="2"/>
  <c r="L161" i="2"/>
  <c r="J161" i="2"/>
  <c r="I161" i="2"/>
  <c r="L164" i="2"/>
  <c r="J164" i="2"/>
  <c r="I164" i="2"/>
  <c r="L163" i="2"/>
  <c r="J163" i="2"/>
  <c r="I163" i="2"/>
  <c r="L167" i="2"/>
  <c r="J167" i="2"/>
  <c r="I167" i="2"/>
  <c r="L137" i="2"/>
  <c r="I137" i="2"/>
  <c r="M137" i="2" s="1"/>
  <c r="L136" i="2"/>
  <c r="I136" i="2"/>
  <c r="M136" i="2" s="1"/>
  <c r="L135" i="2"/>
  <c r="I135" i="2"/>
  <c r="M135" i="2" s="1"/>
  <c r="L134" i="2"/>
  <c r="I134" i="2"/>
  <c r="M134" i="2" s="1"/>
  <c r="L142" i="2"/>
  <c r="I142" i="2"/>
  <c r="M142" i="2" s="1"/>
  <c r="L141" i="2"/>
  <c r="I141" i="2"/>
  <c r="M141" i="2" s="1"/>
  <c r="L140" i="2"/>
  <c r="I140" i="2"/>
  <c r="M140" i="2" s="1"/>
  <c r="L145" i="2"/>
  <c r="I145" i="2"/>
  <c r="M145" i="2" s="1"/>
  <c r="L144" i="2"/>
  <c r="I144" i="2"/>
  <c r="M144" i="2" s="1"/>
  <c r="L150" i="2"/>
  <c r="I150" i="2"/>
  <c r="M150" i="2" s="1"/>
  <c r="L149" i="2"/>
  <c r="I149" i="2"/>
  <c r="M149" i="2" s="1"/>
  <c r="L156" i="2"/>
  <c r="I156" i="2"/>
  <c r="M156" i="2" s="1"/>
  <c r="L158" i="2"/>
  <c r="I158" i="2"/>
  <c r="M158" i="2" s="1"/>
  <c r="L160" i="2"/>
  <c r="I160" i="2"/>
  <c r="M160" i="2" s="1"/>
  <c r="L162" i="2"/>
  <c r="I162" i="2"/>
  <c r="M162" i="2" s="1"/>
  <c r="L166" i="2"/>
  <c r="I166" i="2"/>
  <c r="M166" i="2" s="1"/>
  <c r="L165" i="2"/>
  <c r="I165" i="2"/>
  <c r="M165" i="2" s="1"/>
  <c r="L168" i="2"/>
  <c r="I168" i="2"/>
  <c r="M168" i="2" s="1"/>
  <c r="L169" i="2"/>
  <c r="I169" i="2"/>
  <c r="M169" i="2" s="1"/>
  <c r="L170" i="2"/>
  <c r="J170" i="2"/>
  <c r="I170" i="2"/>
  <c r="L172" i="2"/>
  <c r="J172" i="2"/>
  <c r="I172" i="2"/>
  <c r="L173" i="2"/>
  <c r="J173" i="2"/>
  <c r="I173" i="2"/>
  <c r="L177" i="2"/>
  <c r="J177" i="2"/>
  <c r="I177" i="2"/>
  <c r="L180" i="2"/>
  <c r="J180" i="2"/>
  <c r="I180" i="2"/>
  <c r="L222" i="2"/>
  <c r="I222" i="2"/>
  <c r="M222" i="2" s="1"/>
  <c r="I171" i="2"/>
  <c r="M30" i="2" l="1"/>
  <c r="M48" i="2"/>
  <c r="M22" i="2"/>
  <c r="M38" i="2"/>
  <c r="M50" i="2" s="1"/>
  <c r="M54" i="2"/>
  <c r="M56" i="2"/>
  <c r="M67" i="2"/>
  <c r="M69" i="2"/>
  <c r="M51" i="2"/>
  <c r="M84" i="2"/>
  <c r="M68" i="2"/>
  <c r="M60" i="2"/>
  <c r="M58" i="2"/>
  <c r="M53" i="2"/>
  <c r="M55" i="2"/>
  <c r="M57" i="2"/>
  <c r="M80" i="2"/>
  <c r="M86" i="2"/>
  <c r="M83" i="2"/>
  <c r="M79" i="2"/>
  <c r="M81" i="2"/>
  <c r="M74" i="2"/>
  <c r="M76" i="2"/>
  <c r="M97" i="2"/>
  <c r="M95" i="2"/>
  <c r="M100" i="2"/>
  <c r="M180" i="2"/>
  <c r="M173" i="2"/>
  <c r="M170" i="2"/>
  <c r="M148" i="2"/>
  <c r="M138" i="2"/>
  <c r="M122" i="2"/>
  <c r="M116" i="2"/>
  <c r="M118" i="2"/>
  <c r="M111" i="2"/>
  <c r="M132" i="2"/>
  <c r="M124" i="2"/>
  <c r="M105" i="2"/>
  <c r="M91" i="2"/>
  <c r="M163" i="2"/>
  <c r="M161" i="2"/>
  <c r="M157" i="2"/>
  <c r="M152" i="2"/>
  <c r="M154" i="2"/>
  <c r="M131" i="2"/>
  <c r="M129" i="2"/>
  <c r="M123" i="2"/>
  <c r="M125" i="2"/>
  <c r="M117" i="2"/>
  <c r="M110" i="2"/>
  <c r="M112" i="2"/>
  <c r="M103" i="2"/>
  <c r="M106" i="2"/>
  <c r="M101" i="2"/>
  <c r="M94" i="2"/>
  <c r="M90" i="2"/>
  <c r="M167" i="2"/>
  <c r="M164" i="2"/>
  <c r="M159" i="2"/>
  <c r="M151" i="2"/>
  <c r="M153" i="2"/>
  <c r="M155" i="2"/>
  <c r="M147" i="2"/>
  <c r="M143" i="2"/>
  <c r="M139" i="2"/>
  <c r="M177" i="2"/>
  <c r="M172" i="2"/>
  <c r="I179" i="2"/>
  <c r="L179" i="2"/>
  <c r="J179" i="2"/>
  <c r="M179" i="2" s="1"/>
  <c r="L182" i="2"/>
  <c r="J182" i="2"/>
  <c r="I182" i="2"/>
  <c r="L186" i="2"/>
  <c r="J186" i="2"/>
  <c r="I186" i="2"/>
  <c r="L185" i="2"/>
  <c r="J185" i="2"/>
  <c r="I185" i="2"/>
  <c r="L184" i="2"/>
  <c r="J184" i="2"/>
  <c r="I184" i="2"/>
  <c r="L190" i="2"/>
  <c r="J190" i="2"/>
  <c r="I190" i="2"/>
  <c r="L189" i="2"/>
  <c r="J189" i="2"/>
  <c r="I189" i="2"/>
  <c r="L188" i="2"/>
  <c r="J188" i="2"/>
  <c r="I188" i="2"/>
  <c r="L194" i="2"/>
  <c r="J194" i="2"/>
  <c r="I194" i="2"/>
  <c r="L197" i="2"/>
  <c r="J197" i="2"/>
  <c r="I197" i="2"/>
  <c r="L204" i="2"/>
  <c r="J204" i="2"/>
  <c r="I204" i="2"/>
  <c r="L206" i="2"/>
  <c r="J206" i="2"/>
  <c r="I206" i="2"/>
  <c r="L209" i="2"/>
  <c r="J209" i="2"/>
  <c r="I209" i="2"/>
  <c r="L210" i="2"/>
  <c r="J210" i="2"/>
  <c r="I210" i="2"/>
  <c r="L211" i="2"/>
  <c r="J211" i="2"/>
  <c r="I211" i="2"/>
  <c r="L212" i="2"/>
  <c r="J212" i="2"/>
  <c r="I212" i="2"/>
  <c r="L213" i="2"/>
  <c r="J213" i="2"/>
  <c r="I213" i="2"/>
  <c r="L216" i="2"/>
  <c r="J216" i="2"/>
  <c r="I216" i="2"/>
  <c r="L217" i="2"/>
  <c r="J217" i="2"/>
  <c r="I217" i="2"/>
  <c r="L225" i="2"/>
  <c r="J225" i="2"/>
  <c r="I225" i="2"/>
  <c r="L205" i="2"/>
  <c r="I205" i="2"/>
  <c r="M205" i="2" s="1"/>
  <c r="L171" i="2"/>
  <c r="M171" i="2"/>
  <c r="L176" i="2"/>
  <c r="I176" i="2"/>
  <c r="M176" i="2" s="1"/>
  <c r="L175" i="2"/>
  <c r="I175" i="2"/>
  <c r="M175" i="2" s="1"/>
  <c r="L174" i="2"/>
  <c r="I174" i="2"/>
  <c r="M174" i="2" s="1"/>
  <c r="L178" i="2"/>
  <c r="I178" i="2"/>
  <c r="M178" i="2" s="1"/>
  <c r="L181" i="2"/>
  <c r="I181" i="2"/>
  <c r="M181" i="2" s="1"/>
  <c r="L183" i="2"/>
  <c r="I183" i="2"/>
  <c r="M183" i="2" s="1"/>
  <c r="L187" i="2"/>
  <c r="I187" i="2"/>
  <c r="M187" i="2" s="1"/>
  <c r="L193" i="2"/>
  <c r="I193" i="2"/>
  <c r="M193" i="2" s="1"/>
  <c r="L192" i="2"/>
  <c r="I192" i="2"/>
  <c r="M192" i="2" s="1"/>
  <c r="L191" i="2"/>
  <c r="I191" i="2"/>
  <c r="M191" i="2" s="1"/>
  <c r="L196" i="2"/>
  <c r="I196" i="2"/>
  <c r="M196" i="2" s="1"/>
  <c r="L195" i="2"/>
  <c r="I195" i="2"/>
  <c r="M195" i="2" s="1"/>
  <c r="L198" i="2"/>
  <c r="I198" i="2"/>
  <c r="M198" i="2" s="1"/>
  <c r="L203" i="2"/>
  <c r="I203" i="2"/>
  <c r="M203" i="2" s="1"/>
  <c r="L202" i="2"/>
  <c r="I202" i="2"/>
  <c r="M202" i="2" s="1"/>
  <c r="L201" i="2"/>
  <c r="I201" i="2"/>
  <c r="M201" i="2" s="1"/>
  <c r="L200" i="2"/>
  <c r="I200" i="2"/>
  <c r="M200" i="2" s="1"/>
  <c r="L199" i="2"/>
  <c r="I199" i="2"/>
  <c r="M199" i="2" s="1"/>
  <c r="L208" i="2"/>
  <c r="I208" i="2"/>
  <c r="M208" i="2" s="1"/>
  <c r="L207" i="2"/>
  <c r="I207" i="2"/>
  <c r="M207" i="2" s="1"/>
  <c r="L215" i="2"/>
  <c r="I215" i="2"/>
  <c r="M215" i="2" s="1"/>
  <c r="L214" i="2"/>
  <c r="I214" i="2"/>
  <c r="M214" i="2" s="1"/>
  <c r="L218" i="2"/>
  <c r="I218" i="2"/>
  <c r="M218" i="2" s="1"/>
  <c r="L219" i="2"/>
  <c r="I219" i="2"/>
  <c r="M219" i="2" s="1"/>
  <c r="L220" i="2"/>
  <c r="I220" i="2"/>
  <c r="M220" i="2" s="1"/>
  <c r="L221" i="2"/>
  <c r="I221" i="2"/>
  <c r="M221" i="2" s="1"/>
  <c r="L223" i="2"/>
  <c r="I223" i="2"/>
  <c r="M223" i="2" s="1"/>
  <c r="L224" i="2"/>
  <c r="I224" i="2"/>
  <c r="M224" i="2" s="1"/>
  <c r="L226" i="2"/>
  <c r="I226" i="2"/>
  <c r="M226" i="2" s="1"/>
  <c r="L228" i="2"/>
  <c r="J228" i="2"/>
  <c r="I228" i="2"/>
  <c r="L235" i="2"/>
  <c r="J235" i="2"/>
  <c r="I235" i="2"/>
  <c r="L234" i="2"/>
  <c r="J234" i="2"/>
  <c r="I234" i="2"/>
  <c r="L233" i="2"/>
  <c r="J233" i="2"/>
  <c r="I233" i="2"/>
  <c r="L232" i="2"/>
  <c r="J232" i="2"/>
  <c r="I232" i="2"/>
  <c r="L231" i="2"/>
  <c r="J231" i="2"/>
  <c r="I231" i="2"/>
  <c r="L230" i="2"/>
  <c r="J230" i="2"/>
  <c r="I230" i="2"/>
  <c r="L237" i="2"/>
  <c r="J237" i="2"/>
  <c r="I237" i="2"/>
  <c r="L240" i="2"/>
  <c r="J240" i="2"/>
  <c r="I240" i="2"/>
  <c r="L246" i="2"/>
  <c r="J246" i="2"/>
  <c r="I246" i="2"/>
  <c r="L249" i="2"/>
  <c r="J249" i="2"/>
  <c r="I249" i="2"/>
  <c r="L252" i="2"/>
  <c r="J252" i="2"/>
  <c r="I252" i="2"/>
  <c r="L255" i="2"/>
  <c r="J255" i="2"/>
  <c r="I255" i="2"/>
  <c r="L258" i="2"/>
  <c r="J258" i="2"/>
  <c r="I258" i="2"/>
  <c r="L257" i="2"/>
  <c r="J257" i="2"/>
  <c r="I257" i="2"/>
  <c r="L265" i="2"/>
  <c r="J265" i="2"/>
  <c r="I265" i="2"/>
  <c r="L264" i="2"/>
  <c r="J264" i="2"/>
  <c r="I264" i="2"/>
  <c r="L263" i="2"/>
  <c r="J263" i="2"/>
  <c r="I263" i="2"/>
  <c r="L262" i="2"/>
  <c r="J262" i="2"/>
  <c r="I262" i="2"/>
  <c r="L261" i="2"/>
  <c r="J261" i="2"/>
  <c r="I261" i="2"/>
  <c r="L267" i="2"/>
  <c r="J267" i="2"/>
  <c r="I267" i="2"/>
  <c r="L271" i="2"/>
  <c r="J271" i="2"/>
  <c r="I271" i="2"/>
  <c r="L270" i="2"/>
  <c r="J270" i="2"/>
  <c r="I270" i="2"/>
  <c r="L277" i="2"/>
  <c r="J277" i="2"/>
  <c r="I277" i="2"/>
  <c r="L276" i="2"/>
  <c r="J276" i="2"/>
  <c r="I276" i="2"/>
  <c r="L282" i="2"/>
  <c r="J282" i="2"/>
  <c r="I282" i="2"/>
  <c r="L281" i="2"/>
  <c r="J281" i="2"/>
  <c r="I281" i="2"/>
  <c r="L286" i="2"/>
  <c r="J286" i="2"/>
  <c r="I286" i="2"/>
  <c r="L285" i="2"/>
  <c r="J285" i="2"/>
  <c r="I285" i="2"/>
  <c r="L284" i="2"/>
  <c r="J284" i="2"/>
  <c r="I284" i="2"/>
  <c r="L289" i="2"/>
  <c r="J289" i="2"/>
  <c r="I289" i="2"/>
  <c r="L288" i="2"/>
  <c r="J288" i="2"/>
  <c r="I288" i="2"/>
  <c r="L293" i="2"/>
  <c r="J293" i="2"/>
  <c r="I293" i="2"/>
  <c r="L300" i="2"/>
  <c r="J300" i="2"/>
  <c r="I300" i="2"/>
  <c r="L299" i="2"/>
  <c r="J299" i="2"/>
  <c r="I299" i="2"/>
  <c r="L304" i="2"/>
  <c r="J304" i="2"/>
  <c r="I304" i="2"/>
  <c r="L303" i="2"/>
  <c r="J303" i="2"/>
  <c r="I303" i="2"/>
  <c r="L308" i="2"/>
  <c r="J308" i="2"/>
  <c r="I308" i="2"/>
  <c r="L310" i="2"/>
  <c r="J310" i="2"/>
  <c r="I310" i="2"/>
  <c r="L313" i="2"/>
  <c r="J313" i="2"/>
  <c r="I313" i="2"/>
  <c r="L317" i="2"/>
  <c r="J317" i="2"/>
  <c r="I317" i="2"/>
  <c r="L316" i="2"/>
  <c r="J316" i="2"/>
  <c r="I316" i="2"/>
  <c r="L229" i="2"/>
  <c r="I229" i="2"/>
  <c r="M229" i="2" s="1"/>
  <c r="L236" i="2"/>
  <c r="I236" i="2"/>
  <c r="M236" i="2" s="1"/>
  <c r="L239" i="2"/>
  <c r="I239" i="2"/>
  <c r="M239" i="2" s="1"/>
  <c r="L238" i="2"/>
  <c r="I238" i="2"/>
  <c r="M238" i="2" s="1"/>
  <c r="L245" i="2"/>
  <c r="I245" i="2"/>
  <c r="M245" i="2" s="1"/>
  <c r="L244" i="2"/>
  <c r="I244" i="2"/>
  <c r="M244" i="2" s="1"/>
  <c r="L243" i="2"/>
  <c r="I243" i="2"/>
  <c r="M243" i="2" s="1"/>
  <c r="L242" i="2"/>
  <c r="I242" i="2"/>
  <c r="M242" i="2" s="1"/>
  <c r="L241" i="2"/>
  <c r="I241" i="2"/>
  <c r="M241" i="2" s="1"/>
  <c r="L248" i="2"/>
  <c r="I248" i="2"/>
  <c r="M248" i="2" s="1"/>
  <c r="L247" i="2"/>
  <c r="I247" i="2"/>
  <c r="M247" i="2" s="1"/>
  <c r="L251" i="2"/>
  <c r="I251" i="2"/>
  <c r="M251" i="2" s="1"/>
  <c r="L250" i="2"/>
  <c r="I250" i="2"/>
  <c r="M250" i="2" s="1"/>
  <c r="L254" i="2"/>
  <c r="I254" i="2"/>
  <c r="M254" i="2" s="1"/>
  <c r="L253" i="2"/>
  <c r="I253" i="2"/>
  <c r="M253" i="2" s="1"/>
  <c r="L256" i="2"/>
  <c r="I256" i="2"/>
  <c r="M256" i="2" s="1"/>
  <c r="L260" i="2"/>
  <c r="I260" i="2"/>
  <c r="M260" i="2" s="1"/>
  <c r="L259" i="2"/>
  <c r="I259" i="2"/>
  <c r="M259" i="2" s="1"/>
  <c r="L266" i="2"/>
  <c r="I266" i="2"/>
  <c r="M266" i="2" s="1"/>
  <c r="L269" i="2"/>
  <c r="I269" i="2"/>
  <c r="M269" i="2" s="1"/>
  <c r="L268" i="2"/>
  <c r="I268" i="2"/>
  <c r="M268" i="2" s="1"/>
  <c r="L275" i="2"/>
  <c r="I275" i="2"/>
  <c r="M275" i="2" s="1"/>
  <c r="L274" i="2"/>
  <c r="I274" i="2"/>
  <c r="M274" i="2" s="1"/>
  <c r="L273" i="2"/>
  <c r="I273" i="2"/>
  <c r="M273" i="2" s="1"/>
  <c r="L272" i="2"/>
  <c r="I272" i="2"/>
  <c r="M272" i="2" s="1"/>
  <c r="L280" i="2"/>
  <c r="I280" i="2"/>
  <c r="M280" i="2" s="1"/>
  <c r="L279" i="2"/>
  <c r="I279" i="2"/>
  <c r="M279" i="2" s="1"/>
  <c r="L278" i="2"/>
  <c r="I278" i="2"/>
  <c r="M278" i="2" s="1"/>
  <c r="L283" i="2"/>
  <c r="I283" i="2"/>
  <c r="M283" i="2" s="1"/>
  <c r="L287" i="2"/>
  <c r="I287" i="2"/>
  <c r="M287" i="2" s="1"/>
  <c r="L292" i="2"/>
  <c r="I292" i="2"/>
  <c r="M292" i="2" s="1"/>
  <c r="L291" i="2"/>
  <c r="I291" i="2"/>
  <c r="M291" i="2" s="1"/>
  <c r="L290" i="2"/>
  <c r="I290" i="2"/>
  <c r="M290" i="2" s="1"/>
  <c r="L298" i="2"/>
  <c r="I298" i="2"/>
  <c r="M298" i="2" s="1"/>
  <c r="L297" i="2"/>
  <c r="I297" i="2"/>
  <c r="M297" i="2" s="1"/>
  <c r="L296" i="2"/>
  <c r="I296" i="2"/>
  <c r="M296" i="2" s="1"/>
  <c r="L295" i="2"/>
  <c r="I295" i="2"/>
  <c r="M295" i="2" s="1"/>
  <c r="L294" i="2"/>
  <c r="I294" i="2"/>
  <c r="M294" i="2" s="1"/>
  <c r="L302" i="2"/>
  <c r="I302" i="2"/>
  <c r="M302" i="2" s="1"/>
  <c r="L301" i="2"/>
  <c r="I301" i="2"/>
  <c r="M301" i="2" s="1"/>
  <c r="L307" i="2"/>
  <c r="I307" i="2"/>
  <c r="M307" i="2" s="1"/>
  <c r="L306" i="2"/>
  <c r="I306" i="2"/>
  <c r="M306" i="2" s="1"/>
  <c r="L305" i="2"/>
  <c r="I305" i="2"/>
  <c r="M305" i="2" s="1"/>
  <c r="L309" i="2"/>
  <c r="I309" i="2"/>
  <c r="M309" i="2" s="1"/>
  <c r="L312" i="2"/>
  <c r="I312" i="2"/>
  <c r="M312" i="2" s="1"/>
  <c r="L311" i="2"/>
  <c r="I311" i="2"/>
  <c r="M311" i="2" s="1"/>
  <c r="L315" i="2"/>
  <c r="I315" i="2"/>
  <c r="M315" i="2" s="1"/>
  <c r="L314" i="2"/>
  <c r="I314" i="2"/>
  <c r="M314" i="2" s="1"/>
  <c r="L320" i="2"/>
  <c r="I320" i="2"/>
  <c r="M320" i="2" s="1"/>
  <c r="L319" i="2"/>
  <c r="I319" i="2"/>
  <c r="M319" i="2" s="1"/>
  <c r="L318" i="2"/>
  <c r="I318" i="2"/>
  <c r="M318" i="2" s="1"/>
  <c r="L321" i="2"/>
  <c r="I321" i="2"/>
  <c r="M321" i="2" s="1"/>
  <c r="L325" i="2"/>
  <c r="I325" i="2"/>
  <c r="M325" i="2" s="1"/>
  <c r="L324" i="2"/>
  <c r="I324" i="2"/>
  <c r="M324" i="2" s="1"/>
  <c r="I323" i="2"/>
  <c r="M323" i="2" s="1"/>
  <c r="L326" i="2"/>
  <c r="I326" i="2"/>
  <c r="M326" i="2" s="1"/>
  <c r="L328" i="2"/>
  <c r="J328" i="2"/>
  <c r="I328" i="2"/>
  <c r="L327" i="2"/>
  <c r="I327" i="2"/>
  <c r="M327" i="2" s="1"/>
  <c r="L329" i="2"/>
  <c r="I329" i="2"/>
  <c r="M329" i="2" s="1"/>
  <c r="L330" i="2"/>
  <c r="I330" i="2"/>
  <c r="M330" i="2" s="1"/>
  <c r="L331" i="2"/>
  <c r="J331" i="2"/>
  <c r="I331" i="2"/>
  <c r="L332" i="2"/>
  <c r="I332" i="2"/>
  <c r="M332" i="2" s="1"/>
  <c r="L333" i="2"/>
  <c r="I333" i="2"/>
  <c r="M333" i="2" s="1"/>
  <c r="L334" i="2"/>
  <c r="I334" i="2"/>
  <c r="M334" i="2" s="1"/>
  <c r="L336" i="2"/>
  <c r="I336" i="2"/>
  <c r="M336" i="2" s="1"/>
  <c r="L335" i="2"/>
  <c r="I335" i="2"/>
  <c r="M335" i="2" s="1"/>
  <c r="L337" i="2"/>
  <c r="I337" i="2"/>
  <c r="M337" i="2" s="1"/>
  <c r="L338" i="2"/>
  <c r="I338" i="2"/>
  <c r="M338" i="2" s="1"/>
  <c r="L339" i="2"/>
  <c r="I339" i="2"/>
  <c r="M339" i="2" s="1"/>
  <c r="L340" i="2"/>
  <c r="I340" i="2"/>
  <c r="M340" i="2" s="1"/>
  <c r="L341" i="2"/>
  <c r="I341" i="2"/>
  <c r="M341" i="2" s="1"/>
  <c r="L342" i="2"/>
  <c r="I342" i="2"/>
  <c r="M342" i="2" s="1"/>
  <c r="L343" i="2"/>
  <c r="I343" i="2"/>
  <c r="M343" i="2" s="1"/>
  <c r="L344" i="2"/>
  <c r="J344" i="2"/>
  <c r="I344" i="2"/>
  <c r="L345" i="2"/>
  <c r="I345" i="2"/>
  <c r="M345" i="2" s="1"/>
  <c r="L346" i="2"/>
  <c r="J346" i="2"/>
  <c r="I346" i="2"/>
  <c r="L349" i="2"/>
  <c r="I349" i="2"/>
  <c r="M349" i="2" s="1"/>
  <c r="L348" i="2"/>
  <c r="I348" i="2"/>
  <c r="M348" i="2" s="1"/>
  <c r="L347" i="2"/>
  <c r="I347" i="2"/>
  <c r="M347" i="2" s="1"/>
  <c r="L352" i="2"/>
  <c r="I352" i="2"/>
  <c r="M352" i="2" s="1"/>
  <c r="L351" i="2"/>
  <c r="I351" i="2"/>
  <c r="M351" i="2" s="1"/>
  <c r="L350" i="2"/>
  <c r="I350" i="2"/>
  <c r="M350" i="2" s="1"/>
  <c r="L353" i="2"/>
  <c r="I353" i="2"/>
  <c r="M353" i="2" s="1"/>
  <c r="L354" i="2"/>
  <c r="I354" i="2"/>
  <c r="M354" i="2" s="1"/>
  <c r="L355" i="2"/>
  <c r="I355" i="2"/>
  <c r="L357" i="2"/>
  <c r="J357" i="2"/>
  <c r="I357" i="2"/>
  <c r="L356" i="2"/>
  <c r="L359" i="2"/>
  <c r="L358" i="2"/>
  <c r="L360" i="2"/>
  <c r="J356" i="2"/>
  <c r="I356" i="2"/>
  <c r="J358" i="2"/>
  <c r="I358" i="2"/>
  <c r="J359" i="2"/>
  <c r="I359" i="2"/>
  <c r="I360" i="2"/>
  <c r="J360" i="2"/>
  <c r="M133" i="2" l="1"/>
  <c r="M225" i="2"/>
  <c r="M216" i="2"/>
  <c r="M212" i="2"/>
  <c r="M210" i="2"/>
  <c r="M197" i="2"/>
  <c r="M188" i="2"/>
  <c r="M190" i="2"/>
  <c r="M185" i="2"/>
  <c r="M182" i="2"/>
  <c r="M206" i="2"/>
  <c r="M217" i="2"/>
  <c r="M213" i="2"/>
  <c r="M211" i="2"/>
  <c r="M209" i="2"/>
  <c r="M204" i="2"/>
  <c r="M194" i="2"/>
  <c r="M189" i="2"/>
  <c r="M184" i="2"/>
  <c r="M186" i="2"/>
  <c r="M316" i="2"/>
  <c r="M313" i="2"/>
  <c r="M308" i="2"/>
  <c r="M304" i="2"/>
  <c r="M300" i="2"/>
  <c r="M288" i="2"/>
  <c r="M284" i="2"/>
  <c r="M286" i="2"/>
  <c r="M282" i="2"/>
  <c r="M277" i="2"/>
  <c r="M271" i="2"/>
  <c r="M261" i="2"/>
  <c r="M263" i="2"/>
  <c r="M258" i="2"/>
  <c r="M252" i="2"/>
  <c r="M264" i="2"/>
  <c r="M249" i="2"/>
  <c r="M240" i="2"/>
  <c r="M232" i="2"/>
  <c r="M234" i="2"/>
  <c r="M228" i="2"/>
  <c r="M265" i="2"/>
  <c r="M246" i="2"/>
  <c r="M237" i="2"/>
  <c r="M231" i="2"/>
  <c r="M233" i="2"/>
  <c r="M235" i="2"/>
  <c r="M317" i="2"/>
  <c r="M310" i="2"/>
  <c r="M303" i="2"/>
  <c r="M299" i="2"/>
  <c r="M293" i="2"/>
  <c r="M289" i="2"/>
  <c r="M285" i="2"/>
  <c r="M281" i="2"/>
  <c r="M276" i="2"/>
  <c r="M270" i="2"/>
  <c r="M267" i="2"/>
  <c r="M262" i="2"/>
  <c r="M257" i="2"/>
  <c r="M255" i="2"/>
  <c r="M230" i="2"/>
  <c r="M331" i="2"/>
  <c r="M344" i="2"/>
  <c r="M328" i="2"/>
  <c r="M346" i="2"/>
  <c r="M355" i="2"/>
  <c r="M357" i="2"/>
  <c r="M356" i="2"/>
  <c r="M358" i="2"/>
  <c r="M359" i="2"/>
  <c r="M360" i="2"/>
  <c r="M227" i="2" l="1"/>
  <c r="M322" i="2"/>
  <c r="M361" i="2"/>
</calcChain>
</file>

<file path=xl/sharedStrings.xml><?xml version="1.0" encoding="utf-8"?>
<sst xmlns="http://schemas.openxmlformats.org/spreadsheetml/2006/main" count="720" uniqueCount="341">
  <si>
    <t>DATE</t>
  </si>
  <si>
    <t>INSTRUMENT</t>
  </si>
  <si>
    <t>ORDER</t>
  </si>
  <si>
    <t>LOT</t>
  </si>
  <si>
    <t>COST LEVEL</t>
  </si>
  <si>
    <t>TARGETS</t>
  </si>
  <si>
    <t>AMOUNT(RS.)</t>
  </si>
  <si>
    <t>TOTAL</t>
  </si>
  <si>
    <t>PROFIT/LOSS</t>
  </si>
  <si>
    <t>TG1</t>
  </si>
  <si>
    <t>TG2</t>
  </si>
  <si>
    <t>TG3</t>
  </si>
  <si>
    <t>POINTS</t>
  </si>
  <si>
    <t>PROFIT</t>
  </si>
  <si>
    <t>BUY</t>
  </si>
  <si>
    <t>TRADESTONE RESEARCH SERVICES</t>
  </si>
  <si>
    <t>RELIANCE 2900CE</t>
  </si>
  <si>
    <t>MIDCPNIFTY 12750CE</t>
  </si>
  <si>
    <t>HDFCBANK 1660CE</t>
  </si>
  <si>
    <t>NIFTY 24350CE</t>
  </si>
  <si>
    <t>BHARTIARTL 1480PE</t>
  </si>
  <si>
    <t>M&amp;M 2750CE</t>
  </si>
  <si>
    <t>ICICIBANK 1150PE</t>
  </si>
  <si>
    <t>NIFTY 24200PE</t>
  </si>
  <si>
    <t>NIFTY 24300PE</t>
  </si>
  <si>
    <t>ADANIPORTS 1480PE</t>
  </si>
  <si>
    <t>MIDCPNIFTY 12700PE</t>
  </si>
  <si>
    <t>BANKNIFTY 50400CE</t>
  </si>
  <si>
    <t>NIFTY 24700CE</t>
  </si>
  <si>
    <t>BAJAJFINSERV 6600CE</t>
  </si>
  <si>
    <t>BANKNIFTY 50700PE</t>
  </si>
  <si>
    <t>FINNIFTY 23000PE</t>
  </si>
  <si>
    <t>MIDCPNIFTY 13000CE</t>
  </si>
  <si>
    <t>IGL 530PE</t>
  </si>
  <si>
    <t>BANKNIFTY 51000PE</t>
  </si>
  <si>
    <t>MIDCPNIFTY 13000PE</t>
  </si>
  <si>
    <t>FINNIFTY 23400CE</t>
  </si>
  <si>
    <t>NIFTY 25050CE</t>
  </si>
  <si>
    <t>BRITANNIA 5850CE</t>
  </si>
  <si>
    <t>HCLTECH 1680CE</t>
  </si>
  <si>
    <t>SUNPHARMA 1800 CE</t>
  </si>
  <si>
    <t>SBILIFE 1800CE</t>
  </si>
  <si>
    <t>NIFTY 25000PE</t>
  </si>
  <si>
    <t>FINNIFTY 23500CE</t>
  </si>
  <si>
    <t>BANKNIFTY 51000CE</t>
  </si>
  <si>
    <t>COFORGE 6200CE</t>
  </si>
  <si>
    <t>LALPATH 3400CE</t>
  </si>
  <si>
    <t>NIFTY 25100CE</t>
  </si>
  <si>
    <t>TOTAL PROFIT OF AUGUST MONTH</t>
  </si>
  <si>
    <t>BAJAJFINSV 1740CE</t>
  </si>
  <si>
    <t>ACC 2300PE</t>
  </si>
  <si>
    <t>BANKNIFTY 51500PE</t>
  </si>
  <si>
    <t>ITC 510PE</t>
  </si>
  <si>
    <t>IGL 550CE</t>
  </si>
  <si>
    <t>MIDCPNIFTY 13200CE</t>
  </si>
  <si>
    <t>TOTAL PROFIT OF SEPT MONTH</t>
  </si>
  <si>
    <t>COFORGE 6500CE </t>
  </si>
  <si>
    <t>BANKNIFTY 51300PE</t>
  </si>
  <si>
    <t>VOLTAS 1800CE </t>
  </si>
  <si>
    <t>MIDCPNIFTY 13250CE</t>
  </si>
  <si>
    <t>AXISBANK1200PE</t>
  </si>
  <si>
    <t>BANKNIFTY 51400PE</t>
  </si>
  <si>
    <t>INFY 1900PE</t>
  </si>
  <si>
    <t>AXISBANK1190PE</t>
  </si>
  <si>
    <t>SBIN 830PE</t>
  </si>
  <si>
    <t>HDFCBANK 1650PE</t>
  </si>
  <si>
    <t>M&amp;M2700CE</t>
  </si>
  <si>
    <t>HINDUNILVR 2800CE</t>
  </si>
  <si>
    <t>BANKNIFTY 51600PE</t>
  </si>
  <si>
    <t>MARUTI12400PE</t>
  </si>
  <si>
    <t>IEX 210CE</t>
  </si>
  <si>
    <t>MIDCPNIFTY 13250PE</t>
  </si>
  <si>
    <t xml:space="preserve">TATASTEEL 155PE </t>
  </si>
  <si>
    <t xml:space="preserve">FINNIFTY 23800PE </t>
  </si>
  <si>
    <t>M&amp;M 2750PE</t>
  </si>
  <si>
    <t>PFC 550PE</t>
  </si>
  <si>
    <t xml:space="preserve">BANKNIFTY 50500CE </t>
  </si>
  <si>
    <t>COFORGE 6800PE</t>
  </si>
  <si>
    <t> BAJFINSERV 1820PE</t>
  </si>
  <si>
    <t xml:space="preserve">MIDCPNIFTY 13150CE </t>
  </si>
  <si>
    <t>AXISBANK 1200PE</t>
  </si>
  <si>
    <t>PERSISTANCE 5350CE</t>
  </si>
  <si>
    <t> NIFTY 25000CE</t>
  </si>
  <si>
    <t>BHARTIARTL 1560CE</t>
  </si>
  <si>
    <t>HCLTECH 1760CE</t>
  </si>
  <si>
    <t>ITC 525CE</t>
  </si>
  <si>
    <t>COALINDIA 500PE</t>
  </si>
  <si>
    <t>TCS 4550PE</t>
  </si>
  <si>
    <t>KOTAKBANK 1780CE</t>
  </si>
  <si>
    <t>FINNIFTY 23700CE</t>
  </si>
  <si>
    <t>ITC 520PE</t>
  </si>
  <si>
    <t>MIDCPNIFTY 13300CE</t>
  </si>
  <si>
    <t>COALINDIA 510PE</t>
  </si>
  <si>
    <t>BANKNIFTY 52000CE</t>
  </si>
  <si>
    <t>KOTAKBANK 1860PE</t>
  </si>
  <si>
    <t>NIFTY 25350CE</t>
  </si>
  <si>
    <t>ITC 505 CE</t>
  </si>
  <si>
    <t>MIDCPNIFTY 13200PE</t>
  </si>
  <si>
    <t>SBIN 800 PE</t>
  </si>
  <si>
    <t>ACC 2540 PE</t>
  </si>
  <si>
    <t>Bank nifty 52200 CE</t>
  </si>
  <si>
    <t>Nifty 25350 CE</t>
  </si>
  <si>
    <t>Bank nifty CE 52300</t>
  </si>
  <si>
    <t>HDFC Bank 1670 CE</t>
  </si>
  <si>
    <t>TATAPOWER 450CE</t>
  </si>
  <si>
    <t>ICICI Bank 1280 CE</t>
  </si>
  <si>
    <t> Reliance pe 2940</t>
  </si>
  <si>
    <t>BPCL 320 CE</t>
  </si>
  <si>
    <t>ICICI Bank 1300 CE</t>
  </si>
  <si>
    <t>Bank nifty 53400CE</t>
  </si>
  <si>
    <t>FINNIFTY 24650CE</t>
  </si>
  <si>
    <t>Ntpc 420 CE</t>
  </si>
  <si>
    <t>ONGC 285 CE</t>
  </si>
  <si>
    <t> HAL 4400 CE</t>
  </si>
  <si>
    <t>NIFTY 25900PE </t>
  </si>
  <si>
    <t>Cipla Ltd 1660 PE</t>
  </si>
  <si>
    <t>Reliance 3020 PE</t>
  </si>
  <si>
    <t>SBIN 810 pe</t>
  </si>
  <si>
    <t>Nifty 25900 CE </t>
  </si>
  <si>
    <t> BANKNIFTY 54000PE</t>
  </si>
  <si>
    <t>Banknifty 53900 ce</t>
  </si>
  <si>
    <t>Sunpharma 1900 pe </t>
  </si>
  <si>
    <t> Rec 550 pe</t>
  </si>
  <si>
    <t>Bajaj Finance 7500 ce</t>
  </si>
  <si>
    <t>HDFC 1790 PE</t>
  </si>
  <si>
    <t>Rec 550 pe</t>
  </si>
  <si>
    <t>Dlf 920 PE</t>
  </si>
  <si>
    <t>BANKNIFTY 54400PE</t>
  </si>
  <si>
    <t>Nifty 26050 ce</t>
  </si>
  <si>
    <t>Infy 1880 ce</t>
  </si>
  <si>
    <t>NESTLEIND 2800CE</t>
  </si>
  <si>
    <t>HAL 4300 CE</t>
  </si>
  <si>
    <t>HUL 2980 ce</t>
  </si>
  <si>
    <t>HDFC 1780 PE</t>
  </si>
  <si>
    <t> Bank nifty 54300 pe</t>
  </si>
  <si>
    <t>Bank nifty 53600 pe </t>
  </si>
  <si>
    <t> Bank nifty 53500 pe</t>
  </si>
  <si>
    <t>SBIN 810 pe </t>
  </si>
  <si>
    <t>Asian paint 3320 ce </t>
  </si>
  <si>
    <t> ACC 2540CE</t>
  </si>
  <si>
    <t>NIFTY 26100PE</t>
  </si>
  <si>
    <t>TOTAL PROFIT OF OCT MONTH</t>
  </si>
  <si>
    <t>Maruti Suzuki 13300 pe</t>
  </si>
  <si>
    <t>Bank nifty 53100 pe</t>
  </si>
  <si>
    <t>Dr. Raddy 6700 pe</t>
  </si>
  <si>
    <t>Reliance 2920 ce</t>
  </si>
  <si>
    <t>Nifty 25750 ce </t>
  </si>
  <si>
    <t>POLYCAB 7500CE </t>
  </si>
  <si>
    <t> NIFTY 25500PE </t>
  </si>
  <si>
    <t>CIPLA 1700CE</t>
  </si>
  <si>
    <t>BHARTIARTL 1680CE </t>
  </si>
  <si>
    <t> Bank nifty 52400 pe</t>
  </si>
  <si>
    <t>HCL tec 1820 pe</t>
  </si>
  <si>
    <t> MIDCPNIFTY 12800PE</t>
  </si>
  <si>
    <t>M&amp;M 3200 pe</t>
  </si>
  <si>
    <t>ICICI Bank 1250 ce</t>
  </si>
  <si>
    <t>Titan 3700 ce</t>
  </si>
  <si>
    <t>Bank nifty 52000 ce</t>
  </si>
  <si>
    <t>NIFTY 25500CE</t>
  </si>
  <si>
    <t> SBIN 800 ce</t>
  </si>
  <si>
    <t>Bank nifty 51600 pe</t>
  </si>
  <si>
    <t>Ongc 300 pe</t>
  </si>
  <si>
    <t>Rec 520 pe</t>
  </si>
  <si>
    <t> Suzuki 12700 pe</t>
  </si>
  <si>
    <t>Pfc 470 pe</t>
  </si>
  <si>
    <t>NIFTY 25200CE </t>
  </si>
  <si>
    <t>MIDCPNIFTY 12800CE </t>
  </si>
  <si>
    <t>Axis Bank 1150 ce</t>
  </si>
  <si>
    <t>Coal india 480 ce</t>
  </si>
  <si>
    <t>TATAMOTORS 930CE</t>
  </si>
  <si>
    <t>Bank nifty 51300 ce</t>
  </si>
  <si>
    <t>Reliance 2800 pe</t>
  </si>
  <si>
    <t>NIFTY 25150CE</t>
  </si>
  <si>
    <t>Axis bank 1180 pe</t>
  </si>
  <si>
    <t>Bharti airtel 1700 pe</t>
  </si>
  <si>
    <t>Nifty 25100 pe </t>
  </si>
  <si>
    <t>Bank nifty 51400 CE</t>
  </si>
  <si>
    <t>MIDCPNIFTY 13125CE </t>
  </si>
  <si>
    <t>ONGC 300 pe</t>
  </si>
  <si>
    <t>LT 3600 pe</t>
  </si>
  <si>
    <t>Bank nifty 51200 pe</t>
  </si>
  <si>
    <t>HDFC Bank 1650 pe</t>
  </si>
  <si>
    <t> TCS 4100 ce</t>
  </si>
  <si>
    <t>HDFC 1660 ce</t>
  </si>
  <si>
    <t> Bank nifty 51400 ce</t>
  </si>
  <si>
    <t>Nifty 25100 ce </t>
  </si>
  <si>
    <t>Tech Mahindra 1700 pe</t>
  </si>
  <si>
    <t>Fin nifty 23900 pe</t>
  </si>
  <si>
    <t>M&amp;m 3150 pe </t>
  </si>
  <si>
    <t>NMDC 235 PE </t>
  </si>
  <si>
    <t>Tata motors 900 ce</t>
  </si>
  <si>
    <t>Bank nifty 51800 ce</t>
  </si>
  <si>
    <t> Bank nifty 52000 pe </t>
  </si>
  <si>
    <t>ITC Ltd 500 pe</t>
  </si>
  <si>
    <t>DLF 890 pe</t>
  </si>
  <si>
    <t>Bank nifty 51500 pe</t>
  </si>
  <si>
    <t> Bharti airtel 1740 pe</t>
  </si>
  <si>
    <t>MIDCPNIFTY 12900PE</t>
  </si>
  <si>
    <t>WIPRO 550CE</t>
  </si>
  <si>
    <t>Bank nifty 52300 pe</t>
  </si>
  <si>
    <t>Nifty 24850 pe </t>
  </si>
  <si>
    <t>Reliance 2740 pe </t>
  </si>
  <si>
    <t>PFC Ltd 480 pe </t>
  </si>
  <si>
    <t>L&amp;T 3650 pe</t>
  </si>
  <si>
    <t>Rec 530 pe</t>
  </si>
  <si>
    <t>Bank nifty 52000 ce </t>
  </si>
  <si>
    <t>Finnifty 24000 ce</t>
  </si>
  <si>
    <t>M&amp;MFIN 260PE</t>
  </si>
  <si>
    <t>COFORGE 7300CE</t>
  </si>
  <si>
    <t>Bank nifty 51300 pe </t>
  </si>
  <si>
    <t>ADANIENT 2850CE</t>
  </si>
  <si>
    <t>Suzuki 12000 pe</t>
  </si>
  <si>
    <t>Coal india 475 ce</t>
  </si>
  <si>
    <t>Tcs 4050 pe</t>
  </si>
  <si>
    <t> Bank nifty 51300 pe</t>
  </si>
  <si>
    <t>Nifty 24400 pe </t>
  </si>
  <si>
    <t> HCLTECH 1860CE </t>
  </si>
  <si>
    <t>Nifty 24400 pe</t>
  </si>
  <si>
    <t>Bank nifty 51100 pe </t>
  </si>
  <si>
    <t>Dr reddy 6500 pe</t>
  </si>
  <si>
    <t>Coal india 465 pe</t>
  </si>
  <si>
    <t>HDFC Life 705 ce</t>
  </si>
  <si>
    <t>Bank nifty 51100 ce </t>
  </si>
  <si>
    <t>HDFC Bank 1740. Ce</t>
  </si>
  <si>
    <t>MIDCPNIFTY 12300CE</t>
  </si>
  <si>
    <t>Axis Bank 1170 pe</t>
  </si>
  <si>
    <t>Nifty 24250 pe</t>
  </si>
  <si>
    <t>ADANIENT 2780PE</t>
  </si>
  <si>
    <t>ONGC 265 pe </t>
  </si>
  <si>
    <t>Bank nifty 52000 pe</t>
  </si>
  <si>
    <t>Fin nifty 24200 pe</t>
  </si>
  <si>
    <t>TOTAL PROFIT OF NOV MONTH</t>
  </si>
  <si>
    <t>NIFTY 24050PE</t>
  </si>
  <si>
    <t>BANKBARODA 252.50PE</t>
  </si>
  <si>
    <t>HDFCLIFE 720PE</t>
  </si>
  <si>
    <t>BANKNIFTY 51200PE</t>
  </si>
  <si>
    <t>ITC  485PE</t>
  </si>
  <si>
    <t>INDUSINDBK 1080CE</t>
  </si>
  <si>
    <t>NIFTY 24000CE</t>
  </si>
  <si>
    <t xml:space="preserve">BAJAJ-AUTO </t>
  </si>
  <si>
    <t>TCS 4000CE</t>
  </si>
  <si>
    <t>INFY 1780CE</t>
  </si>
  <si>
    <t>ADANIPORTS 1320PE</t>
  </si>
  <si>
    <t>RELIANCE 1300CE</t>
  </si>
  <si>
    <t>FINNIFTY 24200PE</t>
  </si>
  <si>
    <t>BANKNIFTY 52300PE</t>
  </si>
  <si>
    <t>BANKNIFTY 52200PE</t>
  </si>
  <si>
    <t xml:space="preserve">SBIN 870PE </t>
  </si>
  <si>
    <t>BANKNIFTY 52100PE</t>
  </si>
  <si>
    <t>FINNIFTY 23950PE</t>
  </si>
  <si>
    <t>LTTS 5200CE</t>
  </si>
  <si>
    <t>NAUKARI 8000CE</t>
  </si>
  <si>
    <t>KOTAKBANK 1740CE</t>
  </si>
  <si>
    <t>BANKNIFTY 51800PE</t>
  </si>
  <si>
    <t>MARUTI 11400PE</t>
  </si>
  <si>
    <t>HINDALCO 650CE</t>
  </si>
  <si>
    <t>TCS 4200CE</t>
  </si>
  <si>
    <t>FINNIFTY 23800CE</t>
  </si>
  <si>
    <t xml:space="preserve">BANKNIFTY 51800CE </t>
  </si>
  <si>
    <t>ICICIBANK 1270CE</t>
  </si>
  <si>
    <t>SBIN 830CE</t>
  </si>
  <si>
    <t xml:space="preserve">HDFCBANK 1760CE </t>
  </si>
  <si>
    <t>HDFCBANK 1770PE</t>
  </si>
  <si>
    <t>BANKNIFTY 51900PE</t>
  </si>
  <si>
    <t>BANKNIFTY 51100CE</t>
  </si>
  <si>
    <t xml:space="preserve">HDFCBANK 1710CE </t>
  </si>
  <si>
    <t>NIFTY 23850PE</t>
  </si>
  <si>
    <t>BANKNIFTY 51100PE</t>
  </si>
  <si>
    <t>SBIN 800CE</t>
  </si>
  <si>
    <t>MIDCPNIFTY 12100PE</t>
  </si>
  <si>
    <t>FINNIFTY 23300PE</t>
  </si>
  <si>
    <t>BANKNIFTY 50200PE</t>
  </si>
  <si>
    <t>ICICIBANK 1260PE</t>
  </si>
  <si>
    <t>HDFCBANK 1700CE</t>
  </si>
  <si>
    <t>NIFTY 23400PE</t>
  </si>
  <si>
    <t>ADANIPORTS 1260CE</t>
  </si>
  <si>
    <t>ITC 460CE</t>
  </si>
  <si>
    <t xml:space="preserve">BANKNIFTY 50700CE </t>
  </si>
  <si>
    <t>BPCL 290CE</t>
  </si>
  <si>
    <t>SBIN 790PE</t>
  </si>
  <si>
    <t xml:space="preserve">BUY </t>
  </si>
  <si>
    <t>PFC 440 PE</t>
  </si>
  <si>
    <t>BANKNIFTY 50100PE</t>
  </si>
  <si>
    <t xml:space="preserve">NIFTY 23300CE </t>
  </si>
  <si>
    <t xml:space="preserve">HDFCBANK 1740CE </t>
  </si>
  <si>
    <t xml:space="preserve">BANKNIFTY 50900CE </t>
  </si>
  <si>
    <t xml:space="preserve">BANKNIFTY 51100CE </t>
  </si>
  <si>
    <t>LTIM 6200CE</t>
  </si>
  <si>
    <t>BANKNIFTY 52200CE</t>
  </si>
  <si>
    <t xml:space="preserve">DRREDDY 1220CE </t>
  </si>
  <si>
    <t xml:space="preserve">BHARTIARTL 1260CE </t>
  </si>
  <si>
    <t>INFY 1920CE</t>
  </si>
  <si>
    <t>SBIN 850PE</t>
  </si>
  <si>
    <t>L&amp;T 3750PE</t>
  </si>
  <si>
    <t>ASIANPAINTS 2520PE</t>
  </si>
  <si>
    <t>BHARTIARTL 1580PE</t>
  </si>
  <si>
    <t>DLF 830PE</t>
  </si>
  <si>
    <t xml:space="preserve">BANKNIFTY 52500CE </t>
  </si>
  <si>
    <t>KOTAKBANK 1780PE</t>
  </si>
  <si>
    <t xml:space="preserve">BANKNIFTY 52700CE </t>
  </si>
  <si>
    <t>ICICIBANK 1290CE</t>
  </si>
  <si>
    <t>TOTAL PROFIT OF DEC MONTH</t>
  </si>
  <si>
    <t>MPHASIS 2850CE</t>
  </si>
  <si>
    <t> NIFTY 26200PE</t>
  </si>
  <si>
    <t>SRF 2900PE</t>
  </si>
  <si>
    <t>BAJAJ-AUTO 9000PE</t>
  </si>
  <si>
    <t>MOTHERSON 118CE</t>
  </si>
  <si>
    <t>CUMMINSIND 4600CE</t>
  </si>
  <si>
    <t>NIFTY 26000CE</t>
  </si>
  <si>
    <t>BHARATFORG 1400PE</t>
  </si>
  <si>
    <t> LT 4000PE</t>
  </si>
  <si>
    <t>SENSEX 85000PE</t>
  </si>
  <si>
    <t>SBIN 950PE</t>
  </si>
  <si>
    <t>AXISBANK 1280CE</t>
  </si>
  <si>
    <t>POLICYPBZR 1880CE</t>
  </si>
  <si>
    <t>SHRIRAMFIN 840CE</t>
  </si>
  <si>
    <t>OBEROIRLTY 1700CE</t>
  </si>
  <si>
    <t>LT 4000CE</t>
  </si>
  <si>
    <t>NIFTY 26150CE</t>
  </si>
  <si>
    <t>APOLLOHOSP 7100 CE</t>
  </si>
  <si>
    <t>BHARTIARTL 2140CE</t>
  </si>
  <si>
    <t>COFORGE 1840CE</t>
  </si>
  <si>
    <t>SHRIRAMFIN 940CE</t>
  </si>
  <si>
    <t> NIFTY 26100CE</t>
  </si>
  <si>
    <t>GLENMARK 2040CE</t>
  </si>
  <si>
    <t>SHRIRAMFIN 950CE</t>
  </si>
  <si>
    <t>SHRIRAMFIN 970CE</t>
  </si>
  <si>
    <t>BDL 1460CE</t>
  </si>
  <si>
    <t>NIFTY 26200CE</t>
  </si>
  <si>
    <t>360ONE 1200CE</t>
  </si>
  <si>
    <t>TRENT 4200CE</t>
  </si>
  <si>
    <t>TITAN 3960CE</t>
  </si>
  <si>
    <t> NALCO 302.50CE</t>
  </si>
  <si>
    <t>INDUSTOWER 425CE</t>
  </si>
  <si>
    <t>TATASTEEL 175CE</t>
  </si>
  <si>
    <t>NIFTY 25950CE</t>
  </si>
  <si>
    <t>BAJAJ-AUTO 9000CE</t>
  </si>
  <si>
    <t>M&amp;M 3650CE </t>
  </si>
  <si>
    <t> BPCL 375CE</t>
  </si>
  <si>
    <t>NIFTY 25950PE</t>
  </si>
  <si>
    <t>OPTION TRACKSHEET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</si>
</sst>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/mmm/yyyy;@"/>
    <numFmt numFmtId="165" formatCode="[$-409]d\-mmm\-yy;@"/>
    <numFmt numFmtId="166" formatCode="0.00;[Red]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Calibri"/>
      <family val="2"/>
    </font>
    <font>
      <b/>
      <sz val="20"/>
      <color theme="0"/>
      <name val="Calibri"/>
      <family val="2"/>
    </font>
    <font>
      <b/>
      <sz val="14"/>
      <color theme="0"/>
      <name val="Calibri"/>
      <family val="2"/>
    </font>
    <font>
      <b/>
      <sz val="9"/>
      <color theme="0"/>
      <name val="Calibri"/>
      <family val="2"/>
    </font>
    <font>
      <b/>
      <sz val="9"/>
      <color indexed="9"/>
      <name val="Calibri"/>
      <family val="2"/>
    </font>
    <font>
      <b/>
      <sz val="16"/>
      <color indexed="9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26"/>
      </patternFill>
    </fill>
    <fill>
      <patternFill patternType="solid">
        <fgColor rgb="FF00B050"/>
        <bgColor indexed="54"/>
      </patternFill>
    </fill>
    <fill>
      <patternFill patternType="solid">
        <fgColor rgb="FF002060"/>
        <bgColor indexed="5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32">
    <xf numFmtId="0" fontId="0" fillId="0" borderId="0" xfId="0"/>
    <xf numFmtId="16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65" fontId="11" fillId="0" borderId="3" xfId="1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2" fontId="13" fillId="0" borderId="3" xfId="0" applyNumberFormat="1" applyFont="1" applyBorder="1" applyAlignment="1">
      <alignment horizontal="center" vertical="center"/>
    </xf>
    <xf numFmtId="166" fontId="13" fillId="0" borderId="3" xfId="0" applyNumberFormat="1" applyFont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1" fontId="14" fillId="5" borderId="4" xfId="0" applyNumberFormat="1" applyFont="1" applyFill="1" applyBorder="1" applyAlignment="1">
      <alignment horizontal="center" vertical="center"/>
    </xf>
    <xf numFmtId="1" fontId="14" fillId="5" borderId="5" xfId="0" applyNumberFormat="1" applyFont="1" applyFill="1" applyBorder="1" applyAlignment="1">
      <alignment horizontal="center" vertical="center"/>
    </xf>
    <xf numFmtId="1" fontId="14" fillId="5" borderId="6" xfId="0" applyNumberFormat="1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</cellXfs>
  <cellStyles count="2">
    <cellStyle name="Excel Built-in Normal 4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66675</xdr:rowOff>
    </xdr:from>
    <xdr:to>
      <xdr:col>1</xdr:col>
      <xdr:colOff>323850</xdr:colOff>
      <xdr:row>2</xdr:row>
      <xdr:rowOff>133350</xdr:rowOff>
    </xdr:to>
    <xdr:sp macro="" textlink="">
      <xdr:nvSpPr>
        <xdr:cNvPr id="2" name="CustomShape 1"/>
        <xdr:cNvSpPr>
          <a:spLocks noChangeArrowheads="1"/>
        </xdr:cNvSpPr>
      </xdr:nvSpPr>
      <xdr:spPr bwMode="auto">
        <a:xfrm>
          <a:off x="57150" y="257175"/>
          <a:ext cx="1152525" cy="257175"/>
        </a:xfrm>
        <a:custGeom>
          <a:avLst/>
          <a:gdLst>
            <a:gd name="T0" fmla="*/ 2147483647 w 914400"/>
            <a:gd name="T1" fmla="*/ 3 h 257175"/>
            <a:gd name="T2" fmla="*/ 2147483647 w 914400"/>
            <a:gd name="T3" fmla="*/ 3 h 257175"/>
            <a:gd name="T4" fmla="*/ 0 w 914400"/>
            <a:gd name="T5" fmla="*/ 3 h 257175"/>
            <a:gd name="T6" fmla="*/ 2147483647 w 914400"/>
            <a:gd name="T7" fmla="*/ 0 h 257175"/>
            <a:gd name="T8" fmla="*/ 0 60000 65536"/>
            <a:gd name="T9" fmla="*/ 0 60000 65536"/>
            <a:gd name="T10" fmla="*/ 0 60000 65536"/>
            <a:gd name="T11" fmla="*/ 0 60000 65536"/>
            <a:gd name="T12" fmla="*/ 0 w 914400"/>
            <a:gd name="T13" fmla="*/ 0 h 257175"/>
            <a:gd name="T14" fmla="*/ 914400 w 914400"/>
            <a:gd name="T15" fmla="*/ 257175 h 25717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14400" h="257175">
              <a:moveTo>
                <a:pt x="0" y="0"/>
              </a:moveTo>
              <a:lnTo>
                <a:pt x="3373" y="0"/>
              </a:lnTo>
              <a:lnTo>
                <a:pt x="3373" y="718"/>
              </a:lnTo>
              <a:lnTo>
                <a:pt x="0" y="718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tabSelected="1" topLeftCell="A172" workbookViewId="0">
      <selection activeCell="A245" sqref="A240:A245"/>
    </sheetView>
  </sheetViews>
  <sheetFormatPr defaultRowHeight="14.4" x14ac:dyDescent="0.3"/>
  <cols>
    <col min="1" max="1" width="13.44140625" customWidth="1"/>
    <col min="2" max="2" width="24.109375" customWidth="1"/>
    <col min="7" max="7" width="11.5546875" customWidth="1"/>
    <col min="8" max="8" width="9.109375" hidden="1" customWidth="1"/>
    <col min="9" max="9" width="11.5546875" customWidth="1"/>
    <col min="10" max="10" width="12.109375" customWidth="1"/>
    <col min="11" max="11" width="9.109375" hidden="1" customWidth="1"/>
    <col min="12" max="12" width="13.5546875" customWidth="1"/>
    <col min="13" max="13" width="16.6640625" customWidth="1"/>
  </cols>
  <sheetData>
    <row r="1" spans="1:13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5.8" x14ac:dyDescent="0.3">
      <c r="A3" s="23" t="s">
        <v>15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8" x14ac:dyDescent="0.3">
      <c r="A4" s="24" t="s">
        <v>340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</row>
    <row r="6" spans="1:13" x14ac:dyDescent="0.3">
      <c r="A6" s="29" t="s">
        <v>0</v>
      </c>
      <c r="B6" s="25" t="s">
        <v>1</v>
      </c>
      <c r="C6" s="30" t="s">
        <v>2</v>
      </c>
      <c r="D6" s="25" t="s">
        <v>3</v>
      </c>
      <c r="E6" s="31" t="s">
        <v>4</v>
      </c>
      <c r="F6" s="25" t="s">
        <v>5</v>
      </c>
      <c r="G6" s="25"/>
      <c r="H6" s="25"/>
      <c r="I6" s="25" t="s">
        <v>6</v>
      </c>
      <c r="J6" s="25"/>
      <c r="K6" s="25"/>
      <c r="L6" s="18" t="s">
        <v>7</v>
      </c>
      <c r="M6" s="25" t="s">
        <v>8</v>
      </c>
    </row>
    <row r="7" spans="1:13" x14ac:dyDescent="0.3">
      <c r="A7" s="29"/>
      <c r="B7" s="25"/>
      <c r="C7" s="30"/>
      <c r="D7" s="25"/>
      <c r="E7" s="31"/>
      <c r="F7" s="18" t="s">
        <v>9</v>
      </c>
      <c r="G7" s="18" t="s">
        <v>10</v>
      </c>
      <c r="H7" s="18" t="s">
        <v>11</v>
      </c>
      <c r="I7" s="18" t="s">
        <v>9</v>
      </c>
      <c r="J7" s="18" t="s">
        <v>10</v>
      </c>
      <c r="K7" s="18" t="s">
        <v>11</v>
      </c>
      <c r="L7" s="18" t="s">
        <v>12</v>
      </c>
      <c r="M7" s="25"/>
    </row>
    <row r="8" spans="1:13" x14ac:dyDescent="0.3">
      <c r="A8" s="6"/>
      <c r="B8" s="6"/>
      <c r="C8" s="6"/>
      <c r="D8" s="6"/>
      <c r="E8" s="6"/>
      <c r="F8" s="6"/>
      <c r="G8" s="6"/>
      <c r="H8" s="6"/>
      <c r="I8" s="7" t="s">
        <v>13</v>
      </c>
      <c r="J8" s="7" t="s">
        <v>13</v>
      </c>
      <c r="K8" s="8"/>
      <c r="L8" s="18" t="s">
        <v>13</v>
      </c>
      <c r="M8" s="6"/>
    </row>
    <row r="9" spans="1:13" x14ac:dyDescent="0.3">
      <c r="A9" s="9"/>
      <c r="B9" s="10"/>
      <c r="C9" s="11"/>
      <c r="D9" s="11"/>
      <c r="E9" s="11"/>
      <c r="F9" s="11"/>
      <c r="G9" s="11"/>
      <c r="H9" s="11"/>
      <c r="I9" s="12"/>
      <c r="J9" s="13"/>
      <c r="K9" s="14"/>
      <c r="L9" s="15"/>
      <c r="M9" s="16"/>
    </row>
    <row r="10" spans="1:13" x14ac:dyDescent="0.3">
      <c r="A10" s="9">
        <v>46021</v>
      </c>
      <c r="B10" s="10" t="s">
        <v>339</v>
      </c>
      <c r="C10" s="10" t="s">
        <v>14</v>
      </c>
      <c r="D10" s="11">
        <v>65</v>
      </c>
      <c r="E10" s="11">
        <v>65</v>
      </c>
      <c r="F10" s="11">
        <v>78</v>
      </c>
      <c r="G10" s="11">
        <v>0</v>
      </c>
      <c r="H10" s="11"/>
      <c r="I10" s="12">
        <f t="shared" ref="I10:I12" si="0">(F10-E10)*D10</f>
        <v>845</v>
      </c>
      <c r="J10" s="13">
        <v>0</v>
      </c>
      <c r="K10" s="14"/>
      <c r="L10" s="15">
        <f t="shared" ref="L10:L12" si="1">(F10-E10)</f>
        <v>13</v>
      </c>
      <c r="M10" s="16">
        <f t="shared" ref="M10:M12" si="2">K10+J10+I10</f>
        <v>845</v>
      </c>
    </row>
    <row r="11" spans="1:13" x14ac:dyDescent="0.3">
      <c r="A11" s="9">
        <v>46021</v>
      </c>
      <c r="B11" s="10" t="s">
        <v>338</v>
      </c>
      <c r="C11" s="10" t="s">
        <v>14</v>
      </c>
      <c r="D11" s="11">
        <v>1975</v>
      </c>
      <c r="E11" s="11">
        <v>10.5</v>
      </c>
      <c r="F11" s="11">
        <v>8.5</v>
      </c>
      <c r="G11" s="11">
        <v>0</v>
      </c>
      <c r="H11" s="11"/>
      <c r="I11" s="12">
        <f t="shared" si="0"/>
        <v>-3950</v>
      </c>
      <c r="J11" s="13">
        <v>0</v>
      </c>
      <c r="K11" s="14"/>
      <c r="L11" s="15">
        <f t="shared" si="1"/>
        <v>-2</v>
      </c>
      <c r="M11" s="16">
        <f t="shared" si="2"/>
        <v>-3950</v>
      </c>
    </row>
    <row r="12" spans="1:13" x14ac:dyDescent="0.3">
      <c r="A12" s="9">
        <v>46021</v>
      </c>
      <c r="B12" s="10" t="s">
        <v>337</v>
      </c>
      <c r="C12" s="10" t="s">
        <v>14</v>
      </c>
      <c r="D12" s="11">
        <v>200</v>
      </c>
      <c r="E12" s="11">
        <v>84</v>
      </c>
      <c r="F12" s="11">
        <v>92</v>
      </c>
      <c r="G12" s="11">
        <v>0</v>
      </c>
      <c r="H12" s="11"/>
      <c r="I12" s="12">
        <f t="shared" si="0"/>
        <v>1600</v>
      </c>
      <c r="J12" s="13">
        <v>0</v>
      </c>
      <c r="K12" s="14"/>
      <c r="L12" s="15">
        <f t="shared" si="1"/>
        <v>8</v>
      </c>
      <c r="M12" s="16">
        <f t="shared" si="2"/>
        <v>1600</v>
      </c>
    </row>
    <row r="13" spans="1:13" x14ac:dyDescent="0.3">
      <c r="A13" s="9">
        <v>46021</v>
      </c>
      <c r="B13" s="10" t="s">
        <v>336</v>
      </c>
      <c r="C13" s="10" t="s">
        <v>14</v>
      </c>
      <c r="D13" s="11">
        <v>75</v>
      </c>
      <c r="E13" s="11">
        <v>320</v>
      </c>
      <c r="F13" s="11">
        <v>350</v>
      </c>
      <c r="G13" s="11">
        <v>420</v>
      </c>
      <c r="H13" s="11"/>
      <c r="I13" s="12">
        <f t="shared" ref="I13:I16" si="3">(F13-E13)*D13</f>
        <v>2250</v>
      </c>
      <c r="J13" s="13">
        <f t="shared" ref="J13" si="4">(G13-E13)*D13</f>
        <v>7500</v>
      </c>
      <c r="K13" s="14"/>
      <c r="L13" s="15">
        <f t="shared" ref="L13" si="5">(G13-E13)</f>
        <v>100</v>
      </c>
      <c r="M13" s="16">
        <f t="shared" ref="M13:M16" si="6">K13+J13+I13</f>
        <v>9750</v>
      </c>
    </row>
    <row r="14" spans="1:13" x14ac:dyDescent="0.3">
      <c r="A14" s="9">
        <v>46020</v>
      </c>
      <c r="B14" s="10" t="s">
        <v>335</v>
      </c>
      <c r="C14" s="10" t="s">
        <v>14</v>
      </c>
      <c r="D14" s="11">
        <v>65</v>
      </c>
      <c r="E14" s="11">
        <v>70</v>
      </c>
      <c r="F14" s="11">
        <v>82</v>
      </c>
      <c r="G14" s="11">
        <v>0</v>
      </c>
      <c r="H14" s="11"/>
      <c r="I14" s="12">
        <f t="shared" si="3"/>
        <v>780</v>
      </c>
      <c r="J14" s="13">
        <v>0</v>
      </c>
      <c r="K14" s="14"/>
      <c r="L14" s="15">
        <f t="shared" ref="L14:L16" si="7">(F14-E14)</f>
        <v>12</v>
      </c>
      <c r="M14" s="16">
        <f t="shared" si="6"/>
        <v>780</v>
      </c>
    </row>
    <row r="15" spans="1:13" x14ac:dyDescent="0.3">
      <c r="A15" s="9">
        <v>46020</v>
      </c>
      <c r="B15" s="10" t="s">
        <v>334</v>
      </c>
      <c r="C15" s="10" t="s">
        <v>14</v>
      </c>
      <c r="D15" s="11">
        <v>5500</v>
      </c>
      <c r="E15" s="11">
        <v>4.9000000000000004</v>
      </c>
      <c r="F15" s="11">
        <v>5.6</v>
      </c>
      <c r="G15" s="11">
        <v>0</v>
      </c>
      <c r="H15" s="11"/>
      <c r="I15" s="12">
        <f t="shared" si="3"/>
        <v>3849.9999999999959</v>
      </c>
      <c r="J15" s="13">
        <v>0</v>
      </c>
      <c r="K15" s="14"/>
      <c r="L15" s="15">
        <f t="shared" si="7"/>
        <v>0.69999999999999929</v>
      </c>
      <c r="M15" s="16">
        <f t="shared" si="6"/>
        <v>3849.9999999999959</v>
      </c>
    </row>
    <row r="16" spans="1:13" x14ac:dyDescent="0.3">
      <c r="A16" s="9">
        <v>46020</v>
      </c>
      <c r="B16" s="10" t="s">
        <v>333</v>
      </c>
      <c r="C16" s="10" t="s">
        <v>14</v>
      </c>
      <c r="D16" s="11">
        <v>1700</v>
      </c>
      <c r="E16" s="11">
        <v>15</v>
      </c>
      <c r="F16" s="11">
        <v>12.9</v>
      </c>
      <c r="G16" s="11">
        <v>0</v>
      </c>
      <c r="H16" s="11"/>
      <c r="I16" s="12">
        <f t="shared" si="3"/>
        <v>-3569.9999999999995</v>
      </c>
      <c r="J16" s="13">
        <v>0</v>
      </c>
      <c r="K16" s="14"/>
      <c r="L16" s="15">
        <f t="shared" si="7"/>
        <v>-2.0999999999999996</v>
      </c>
      <c r="M16" s="16">
        <f t="shared" si="6"/>
        <v>-3569.9999999999995</v>
      </c>
    </row>
    <row r="17" spans="1:13" x14ac:dyDescent="0.3">
      <c r="A17" s="9">
        <v>46017</v>
      </c>
      <c r="B17" s="10" t="s">
        <v>332</v>
      </c>
      <c r="C17" s="10" t="s">
        <v>14</v>
      </c>
      <c r="D17" s="11">
        <v>3750</v>
      </c>
      <c r="E17" s="11">
        <v>4.8</v>
      </c>
      <c r="F17" s="11">
        <v>6</v>
      </c>
      <c r="G17" s="11">
        <v>7</v>
      </c>
      <c r="H17" s="11"/>
      <c r="I17" s="12">
        <f t="shared" ref="I17:I19" si="8">(F17-E17)*D17</f>
        <v>4500.0000000000009</v>
      </c>
      <c r="J17" s="13">
        <v>0</v>
      </c>
      <c r="K17" s="14"/>
      <c r="L17" s="15">
        <f t="shared" ref="L17:L19" si="9">(F17-E17)</f>
        <v>1.2000000000000002</v>
      </c>
      <c r="M17" s="16">
        <f t="shared" ref="M17:M19" si="10">K17+J17+I17</f>
        <v>4500.0000000000009</v>
      </c>
    </row>
    <row r="18" spans="1:13" x14ac:dyDescent="0.3">
      <c r="A18" s="9">
        <v>46017</v>
      </c>
      <c r="B18" s="10" t="s">
        <v>331</v>
      </c>
      <c r="C18" s="10" t="s">
        <v>14</v>
      </c>
      <c r="D18" s="11">
        <v>175</v>
      </c>
      <c r="E18" s="11">
        <v>100</v>
      </c>
      <c r="F18" s="11">
        <v>120</v>
      </c>
      <c r="G18" s="11">
        <v>0</v>
      </c>
      <c r="H18" s="11"/>
      <c r="I18" s="12">
        <f t="shared" si="8"/>
        <v>3500</v>
      </c>
      <c r="J18" s="13">
        <v>0</v>
      </c>
      <c r="K18" s="14"/>
      <c r="L18" s="15">
        <f t="shared" si="9"/>
        <v>20</v>
      </c>
      <c r="M18" s="16">
        <f t="shared" si="10"/>
        <v>3500</v>
      </c>
    </row>
    <row r="19" spans="1:13" x14ac:dyDescent="0.3">
      <c r="A19" s="9">
        <v>46017</v>
      </c>
      <c r="B19" s="10" t="s">
        <v>330</v>
      </c>
      <c r="C19" s="10" t="s">
        <v>14</v>
      </c>
      <c r="D19" s="11">
        <v>100</v>
      </c>
      <c r="E19" s="11">
        <v>125</v>
      </c>
      <c r="F19" s="11">
        <v>135</v>
      </c>
      <c r="G19" s="11">
        <v>0</v>
      </c>
      <c r="H19" s="11"/>
      <c r="I19" s="12">
        <f t="shared" si="8"/>
        <v>1000</v>
      </c>
      <c r="J19" s="13">
        <v>0</v>
      </c>
      <c r="K19" s="14"/>
      <c r="L19" s="15">
        <f t="shared" si="9"/>
        <v>10</v>
      </c>
      <c r="M19" s="16">
        <f t="shared" si="10"/>
        <v>1000</v>
      </c>
    </row>
    <row r="20" spans="1:13" x14ac:dyDescent="0.3">
      <c r="A20" s="9">
        <v>46015</v>
      </c>
      <c r="B20" s="10" t="s">
        <v>329</v>
      </c>
      <c r="C20" s="10" t="s">
        <v>14</v>
      </c>
      <c r="D20" s="11">
        <v>500</v>
      </c>
      <c r="E20" s="11">
        <v>19.5</v>
      </c>
      <c r="F20" s="11">
        <v>12.5</v>
      </c>
      <c r="G20" s="11">
        <v>0</v>
      </c>
      <c r="H20" s="11"/>
      <c r="I20" s="12">
        <f t="shared" ref="I20:I21" si="11">(F20-E20)*D20</f>
        <v>-3500</v>
      </c>
      <c r="J20" s="13">
        <v>0</v>
      </c>
      <c r="K20" s="14"/>
      <c r="L20" s="15">
        <f t="shared" ref="L20:L21" si="12">(F20-E20)</f>
        <v>-7</v>
      </c>
      <c r="M20" s="16">
        <f t="shared" ref="M20:M21" si="13">K20+J20+I20</f>
        <v>-3500</v>
      </c>
    </row>
    <row r="21" spans="1:13" x14ac:dyDescent="0.3">
      <c r="A21" s="9">
        <v>46015</v>
      </c>
      <c r="B21" s="10" t="s">
        <v>328</v>
      </c>
      <c r="C21" s="10" t="s">
        <v>14</v>
      </c>
      <c r="D21" s="11">
        <v>65</v>
      </c>
      <c r="E21" s="11">
        <v>110</v>
      </c>
      <c r="F21" s="11">
        <v>130</v>
      </c>
      <c r="G21" s="11">
        <v>0</v>
      </c>
      <c r="H21" s="11"/>
      <c r="I21" s="12">
        <f t="shared" si="11"/>
        <v>1300</v>
      </c>
      <c r="J21" s="13">
        <v>0</v>
      </c>
      <c r="K21" s="14"/>
      <c r="L21" s="15">
        <f t="shared" si="12"/>
        <v>20</v>
      </c>
      <c r="M21" s="16">
        <f t="shared" si="13"/>
        <v>1300</v>
      </c>
    </row>
    <row r="22" spans="1:13" x14ac:dyDescent="0.3">
      <c r="A22" s="9">
        <v>46015</v>
      </c>
      <c r="B22" s="10" t="s">
        <v>327</v>
      </c>
      <c r="C22" s="10" t="s">
        <v>14</v>
      </c>
      <c r="D22" s="11">
        <v>350</v>
      </c>
      <c r="E22" s="11">
        <v>16.5</v>
      </c>
      <c r="F22" s="11">
        <v>25</v>
      </c>
      <c r="G22" s="11">
        <v>35</v>
      </c>
      <c r="H22" s="11"/>
      <c r="I22" s="12">
        <f t="shared" ref="I22:I23" si="14">(F22-E22)*D22</f>
        <v>2975</v>
      </c>
      <c r="J22" s="13">
        <f t="shared" ref="J22" si="15">(G22-E22)*D22</f>
        <v>6475</v>
      </c>
      <c r="K22" s="14"/>
      <c r="L22" s="15">
        <f t="shared" ref="L22" si="16">(G22-E22)</f>
        <v>18.5</v>
      </c>
      <c r="M22" s="16">
        <f t="shared" ref="M22:M23" si="17">K22+J22+I22</f>
        <v>9450</v>
      </c>
    </row>
    <row r="23" spans="1:13" x14ac:dyDescent="0.3">
      <c r="A23" s="9">
        <v>46015</v>
      </c>
      <c r="B23" s="10" t="s">
        <v>326</v>
      </c>
      <c r="C23" s="10" t="s">
        <v>14</v>
      </c>
      <c r="D23" s="11">
        <v>825</v>
      </c>
      <c r="E23" s="11">
        <v>14</v>
      </c>
      <c r="F23" s="11">
        <v>16</v>
      </c>
      <c r="G23" s="11">
        <v>0</v>
      </c>
      <c r="H23" s="11"/>
      <c r="I23" s="12">
        <f t="shared" si="14"/>
        <v>1650</v>
      </c>
      <c r="J23" s="13">
        <v>0</v>
      </c>
      <c r="K23" s="14"/>
      <c r="L23" s="15">
        <f t="shared" ref="L23" si="18">(F23-E23)</f>
        <v>2</v>
      </c>
      <c r="M23" s="16">
        <f t="shared" si="17"/>
        <v>1650</v>
      </c>
    </row>
    <row r="24" spans="1:13" x14ac:dyDescent="0.3">
      <c r="A24" s="9">
        <v>46014</v>
      </c>
      <c r="B24" s="10" t="s">
        <v>318</v>
      </c>
      <c r="C24" s="10" t="s">
        <v>14</v>
      </c>
      <c r="D24" s="11">
        <v>50</v>
      </c>
      <c r="E24" s="11">
        <v>50</v>
      </c>
      <c r="F24" s="11">
        <v>70</v>
      </c>
      <c r="G24" s="11">
        <v>0</v>
      </c>
      <c r="H24" s="11"/>
      <c r="I24" s="12">
        <f t="shared" ref="I24" si="19">(F24-E24)*D24</f>
        <v>1000</v>
      </c>
      <c r="J24" s="13">
        <v>0</v>
      </c>
      <c r="K24" s="14"/>
      <c r="L24" s="15">
        <f t="shared" ref="L24" si="20">(F24-E24)</f>
        <v>20</v>
      </c>
      <c r="M24" s="16">
        <f t="shared" ref="M24" si="21">K24+J24+I24</f>
        <v>1000</v>
      </c>
    </row>
    <row r="25" spans="1:13" x14ac:dyDescent="0.3">
      <c r="A25" s="9">
        <v>46014</v>
      </c>
      <c r="B25" s="10" t="s">
        <v>325</v>
      </c>
      <c r="C25" s="10" t="s">
        <v>14</v>
      </c>
      <c r="D25" s="11">
        <v>825</v>
      </c>
      <c r="E25" s="11">
        <v>12</v>
      </c>
      <c r="F25" s="11">
        <v>14.45</v>
      </c>
      <c r="G25" s="11">
        <v>0</v>
      </c>
      <c r="H25" s="11"/>
      <c r="I25" s="12">
        <f t="shared" ref="I25" si="22">(F25-E25)*D25</f>
        <v>2021.2499999999993</v>
      </c>
      <c r="J25" s="13">
        <v>0</v>
      </c>
      <c r="K25" s="14"/>
      <c r="L25" s="15">
        <f t="shared" ref="L25" si="23">(F25-E25)</f>
        <v>2.4499999999999993</v>
      </c>
      <c r="M25" s="16">
        <f t="shared" ref="M25" si="24">K25+J25+I25</f>
        <v>2021.2499999999993</v>
      </c>
    </row>
    <row r="26" spans="1:13" x14ac:dyDescent="0.3">
      <c r="A26" s="9">
        <v>46014</v>
      </c>
      <c r="B26" s="10" t="s">
        <v>324</v>
      </c>
      <c r="C26" s="10" t="s">
        <v>14</v>
      </c>
      <c r="D26" s="11">
        <v>375</v>
      </c>
      <c r="E26" s="11">
        <v>40</v>
      </c>
      <c r="F26" s="11">
        <v>50</v>
      </c>
      <c r="G26" s="11">
        <v>0</v>
      </c>
      <c r="H26" s="11"/>
      <c r="I26" s="12">
        <f t="shared" ref="I26" si="25">(F26-E26)*D26</f>
        <v>3750</v>
      </c>
      <c r="J26" s="13">
        <v>0</v>
      </c>
      <c r="K26" s="14"/>
      <c r="L26" s="15">
        <f t="shared" ref="L26" si="26">(F26-E26)</f>
        <v>10</v>
      </c>
      <c r="M26" s="16">
        <f t="shared" ref="M26" si="27">K26+J26+I26</f>
        <v>3750</v>
      </c>
    </row>
    <row r="27" spans="1:13" x14ac:dyDescent="0.3">
      <c r="A27" s="9">
        <v>46013</v>
      </c>
      <c r="B27" s="10" t="s">
        <v>323</v>
      </c>
      <c r="C27" s="10" t="s">
        <v>14</v>
      </c>
      <c r="D27" s="11">
        <v>65</v>
      </c>
      <c r="E27" s="11">
        <v>80</v>
      </c>
      <c r="F27" s="11">
        <v>59</v>
      </c>
      <c r="G27" s="11">
        <v>0</v>
      </c>
      <c r="H27" s="11"/>
      <c r="I27" s="12">
        <f t="shared" ref="I27" si="28">(F27-E27)*D27</f>
        <v>-1365</v>
      </c>
      <c r="J27" s="13">
        <v>0</v>
      </c>
      <c r="K27" s="14"/>
      <c r="L27" s="15">
        <f t="shared" ref="L27" si="29">(F27-E27)</f>
        <v>-21</v>
      </c>
      <c r="M27" s="16">
        <f t="shared" ref="M27" si="30">K27+J27+I27</f>
        <v>-1365</v>
      </c>
    </row>
    <row r="28" spans="1:13" x14ac:dyDescent="0.3">
      <c r="A28" s="9">
        <v>46013</v>
      </c>
      <c r="B28" s="10" t="s">
        <v>322</v>
      </c>
      <c r="C28" s="10" t="s">
        <v>14</v>
      </c>
      <c r="D28" s="11">
        <v>825</v>
      </c>
      <c r="E28" s="11">
        <v>15.5</v>
      </c>
      <c r="F28" s="11">
        <v>20</v>
      </c>
      <c r="G28" s="11">
        <v>0</v>
      </c>
      <c r="H28" s="11"/>
      <c r="I28" s="12">
        <f t="shared" ref="I28" si="31">(F28-E28)*D28</f>
        <v>3712.5</v>
      </c>
      <c r="J28" s="13">
        <v>0</v>
      </c>
      <c r="K28" s="14"/>
      <c r="L28" s="15">
        <f t="shared" ref="L28" si="32">(F28-E28)</f>
        <v>4.5</v>
      </c>
      <c r="M28" s="16">
        <f t="shared" ref="M28" si="33">K28+J28+I28</f>
        <v>3712.5</v>
      </c>
    </row>
    <row r="29" spans="1:13" x14ac:dyDescent="0.3">
      <c r="A29" s="9">
        <v>46013</v>
      </c>
      <c r="B29" s="10" t="s">
        <v>321</v>
      </c>
      <c r="C29" s="10" t="s">
        <v>14</v>
      </c>
      <c r="D29" s="11">
        <v>375</v>
      </c>
      <c r="E29" s="11">
        <v>42</v>
      </c>
      <c r="F29" s="11">
        <v>47.5</v>
      </c>
      <c r="G29" s="11">
        <v>0</v>
      </c>
      <c r="H29" s="11"/>
      <c r="I29" s="12">
        <f t="shared" ref="I29" si="34">(F29-E29)*D29</f>
        <v>2062.5</v>
      </c>
      <c r="J29" s="13">
        <v>0</v>
      </c>
      <c r="K29" s="14"/>
      <c r="L29" s="15">
        <f t="shared" ref="L29" si="35">(F29-E29)</f>
        <v>5.5</v>
      </c>
      <c r="M29" s="16">
        <f t="shared" ref="M29" si="36">K29+J29+I29</f>
        <v>2062.5</v>
      </c>
    </row>
    <row r="30" spans="1:13" x14ac:dyDescent="0.3">
      <c r="A30" s="9">
        <v>46013</v>
      </c>
      <c r="B30" s="10" t="s">
        <v>320</v>
      </c>
      <c r="C30" s="10" t="s">
        <v>14</v>
      </c>
      <c r="D30" s="11">
        <v>475</v>
      </c>
      <c r="E30" s="11">
        <v>17</v>
      </c>
      <c r="F30" s="11">
        <v>20.25</v>
      </c>
      <c r="G30" s="11">
        <v>25</v>
      </c>
      <c r="H30" s="11"/>
      <c r="I30" s="12">
        <f t="shared" ref="I30:I31" si="37">(F30-E30)*D30</f>
        <v>1543.75</v>
      </c>
      <c r="J30" s="13">
        <f t="shared" ref="J30" si="38">(G30-E30)*D30</f>
        <v>3800</v>
      </c>
      <c r="K30" s="14"/>
      <c r="L30" s="15">
        <f t="shared" ref="L30" si="39">(G30-E30)</f>
        <v>8</v>
      </c>
      <c r="M30" s="16">
        <f t="shared" ref="M30:M31" si="40">K30+J30+I30</f>
        <v>5343.75</v>
      </c>
    </row>
    <row r="31" spans="1:13" x14ac:dyDescent="0.3">
      <c r="A31" s="9">
        <v>46007</v>
      </c>
      <c r="B31" s="10" t="s">
        <v>319</v>
      </c>
      <c r="C31" s="10" t="s">
        <v>14</v>
      </c>
      <c r="D31" s="11">
        <v>125</v>
      </c>
      <c r="E31" s="11">
        <v>120</v>
      </c>
      <c r="F31" s="11">
        <v>140</v>
      </c>
      <c r="G31" s="11">
        <v>0</v>
      </c>
      <c r="H31" s="11"/>
      <c r="I31" s="12">
        <f t="shared" si="37"/>
        <v>2500</v>
      </c>
      <c r="J31" s="13">
        <v>0</v>
      </c>
      <c r="K31" s="14"/>
      <c r="L31" s="15">
        <f t="shared" ref="L31" si="41">(F31-E31)</f>
        <v>20</v>
      </c>
      <c r="M31" s="16">
        <f t="shared" si="40"/>
        <v>2500</v>
      </c>
    </row>
    <row r="32" spans="1:13" x14ac:dyDescent="0.3">
      <c r="A32" s="9">
        <v>45996</v>
      </c>
      <c r="B32" s="10" t="s">
        <v>318</v>
      </c>
      <c r="C32" s="10" t="s">
        <v>14</v>
      </c>
      <c r="D32" s="11">
        <v>65</v>
      </c>
      <c r="E32" s="11">
        <v>90</v>
      </c>
      <c r="F32" s="11">
        <v>100.5</v>
      </c>
      <c r="G32" s="11">
        <v>0</v>
      </c>
      <c r="H32" s="11"/>
      <c r="I32" s="12">
        <f t="shared" ref="I32" si="42">(F32-E32)*D32</f>
        <v>682.5</v>
      </c>
      <c r="J32" s="13">
        <v>0</v>
      </c>
      <c r="K32" s="14"/>
      <c r="L32" s="15">
        <f t="shared" ref="L32" si="43">(F32-E32)</f>
        <v>10.5</v>
      </c>
      <c r="M32" s="16">
        <f t="shared" ref="M32" si="44">K32+J32+I32</f>
        <v>682.5</v>
      </c>
    </row>
    <row r="33" spans="1:13" x14ac:dyDescent="0.3">
      <c r="A33" s="9">
        <v>45996</v>
      </c>
      <c r="B33" s="10" t="s">
        <v>317</v>
      </c>
      <c r="C33" s="10" t="s">
        <v>14</v>
      </c>
      <c r="D33" s="11">
        <v>175</v>
      </c>
      <c r="E33" s="11">
        <v>70</v>
      </c>
      <c r="F33" s="11">
        <v>80</v>
      </c>
      <c r="G33" s="11">
        <v>0</v>
      </c>
      <c r="H33" s="11"/>
      <c r="I33" s="12">
        <f t="shared" ref="I33" si="45">(F33-E33)*D33</f>
        <v>1750</v>
      </c>
      <c r="J33" s="13">
        <v>0</v>
      </c>
      <c r="K33" s="14"/>
      <c r="L33" s="15">
        <f t="shared" ref="L33" si="46">(F33-E33)</f>
        <v>10</v>
      </c>
      <c r="M33" s="16">
        <f t="shared" ref="M33" si="47">K33+J33+I33</f>
        <v>1750</v>
      </c>
    </row>
    <row r="34" spans="1:13" x14ac:dyDescent="0.3">
      <c r="A34" s="9">
        <v>45996</v>
      </c>
      <c r="B34" s="10" t="s">
        <v>316</v>
      </c>
      <c r="C34" s="10" t="s">
        <v>14</v>
      </c>
      <c r="D34" s="11">
        <v>350</v>
      </c>
      <c r="E34" s="11">
        <v>32</v>
      </c>
      <c r="F34" s="11">
        <v>38</v>
      </c>
      <c r="G34" s="11">
        <v>0</v>
      </c>
      <c r="H34" s="11"/>
      <c r="I34" s="12">
        <f t="shared" ref="I34" si="48">(F34-E34)*D34</f>
        <v>2100</v>
      </c>
      <c r="J34" s="13">
        <v>0</v>
      </c>
      <c r="K34" s="14"/>
      <c r="L34" s="15">
        <f t="shared" ref="L34" si="49">(F34-E34)</f>
        <v>6</v>
      </c>
      <c r="M34" s="16">
        <f t="shared" ref="M34" si="50">K34+J34+I34</f>
        <v>2100</v>
      </c>
    </row>
    <row r="35" spans="1:13" x14ac:dyDescent="0.3">
      <c r="A35" s="9">
        <v>45996</v>
      </c>
      <c r="B35" s="10" t="s">
        <v>315</v>
      </c>
      <c r="C35" s="10" t="s">
        <v>14</v>
      </c>
      <c r="D35" s="11">
        <v>825</v>
      </c>
      <c r="E35" s="11">
        <v>28</v>
      </c>
      <c r="F35" s="11">
        <v>33</v>
      </c>
      <c r="G35" s="11">
        <v>0</v>
      </c>
      <c r="H35" s="11"/>
      <c r="I35" s="12">
        <f t="shared" ref="I35" si="51">(F35-E35)*D35</f>
        <v>4125</v>
      </c>
      <c r="J35" s="13">
        <v>0</v>
      </c>
      <c r="K35" s="14"/>
      <c r="L35" s="15">
        <f t="shared" ref="L35" si="52">(F35-E35)</f>
        <v>5</v>
      </c>
      <c r="M35" s="16">
        <f t="shared" ref="M35" si="53">K35+J35+I35</f>
        <v>4125</v>
      </c>
    </row>
    <row r="36" spans="1:13" x14ac:dyDescent="0.3">
      <c r="A36" s="9">
        <v>45995</v>
      </c>
      <c r="B36" s="10" t="s">
        <v>314</v>
      </c>
      <c r="C36" s="10" t="s">
        <v>14</v>
      </c>
      <c r="D36" s="11">
        <v>350</v>
      </c>
      <c r="E36" s="11">
        <v>60</v>
      </c>
      <c r="F36" s="11">
        <v>49</v>
      </c>
      <c r="G36" s="11">
        <v>0</v>
      </c>
      <c r="H36" s="11"/>
      <c r="I36" s="12">
        <f t="shared" ref="I36" si="54">(F36-E36)*D36</f>
        <v>-3850</v>
      </c>
      <c r="J36" s="13">
        <v>0</v>
      </c>
      <c r="K36" s="14"/>
      <c r="L36" s="15">
        <f t="shared" ref="L36" si="55">(F36-E36)</f>
        <v>-11</v>
      </c>
      <c r="M36" s="16">
        <f t="shared" ref="M36" si="56">K36+J36+I36</f>
        <v>-3850</v>
      </c>
    </row>
    <row r="37" spans="1:13" x14ac:dyDescent="0.3">
      <c r="A37" s="9">
        <v>45995</v>
      </c>
      <c r="B37" s="10" t="s">
        <v>313</v>
      </c>
      <c r="C37" s="10" t="s">
        <v>14</v>
      </c>
      <c r="D37" s="11">
        <v>625</v>
      </c>
      <c r="E37" s="11">
        <v>25.5</v>
      </c>
      <c r="F37" s="11">
        <v>30</v>
      </c>
      <c r="G37" s="11">
        <v>0</v>
      </c>
      <c r="H37" s="11"/>
      <c r="I37" s="12">
        <f t="shared" ref="I37" si="57">(F37-E37)*D37</f>
        <v>2812.5</v>
      </c>
      <c r="J37" s="13">
        <v>0</v>
      </c>
      <c r="K37" s="14"/>
      <c r="L37" s="15">
        <f t="shared" ref="L37" si="58">(F37-E37)</f>
        <v>4.5</v>
      </c>
      <c r="M37" s="16">
        <f t="shared" ref="M37" si="59">K37+J37+I37</f>
        <v>2812.5</v>
      </c>
    </row>
    <row r="38" spans="1:13" x14ac:dyDescent="0.3">
      <c r="A38" s="9">
        <v>45995</v>
      </c>
      <c r="B38" s="10" t="s">
        <v>308</v>
      </c>
      <c r="C38" s="10" t="s">
        <v>14</v>
      </c>
      <c r="D38" s="11">
        <v>65</v>
      </c>
      <c r="E38" s="11">
        <v>140</v>
      </c>
      <c r="F38" s="11">
        <v>165</v>
      </c>
      <c r="G38" s="11">
        <v>190</v>
      </c>
      <c r="H38" s="11"/>
      <c r="I38" s="12">
        <f t="shared" ref="I38:I47" si="60">(F38-E38)*D38</f>
        <v>1625</v>
      </c>
      <c r="J38" s="13">
        <f t="shared" ref="J38" si="61">(G38-E38)*D38</f>
        <v>3250</v>
      </c>
      <c r="K38" s="14"/>
      <c r="L38" s="15">
        <f t="shared" ref="L38" si="62">(G38-E38)</f>
        <v>50</v>
      </c>
      <c r="M38" s="16">
        <f t="shared" ref="M38:M47" si="63">K38+J38+I38</f>
        <v>4875</v>
      </c>
    </row>
    <row r="39" spans="1:13" x14ac:dyDescent="0.3">
      <c r="A39" s="9">
        <v>45629</v>
      </c>
      <c r="B39" s="10" t="s">
        <v>312</v>
      </c>
      <c r="C39" s="10" t="s">
        <v>14</v>
      </c>
      <c r="D39" s="11">
        <v>750</v>
      </c>
      <c r="E39" s="11">
        <v>14</v>
      </c>
      <c r="F39" s="11">
        <v>18</v>
      </c>
      <c r="G39" s="11">
        <v>0</v>
      </c>
      <c r="H39" s="11"/>
      <c r="I39" s="12">
        <f t="shared" si="60"/>
        <v>3000</v>
      </c>
      <c r="J39" s="13">
        <v>0</v>
      </c>
      <c r="K39" s="14"/>
      <c r="L39" s="15">
        <f t="shared" ref="L39" si="64">(F39-E39)</f>
        <v>4</v>
      </c>
      <c r="M39" s="16">
        <f t="shared" si="63"/>
        <v>3000</v>
      </c>
    </row>
    <row r="40" spans="1:13" x14ac:dyDescent="0.3">
      <c r="A40" s="9">
        <v>45994</v>
      </c>
      <c r="B40" s="10" t="s">
        <v>311</v>
      </c>
      <c r="C40" s="10" t="s">
        <v>14</v>
      </c>
      <c r="D40" s="11">
        <v>20</v>
      </c>
      <c r="E40" s="11">
        <v>280</v>
      </c>
      <c r="F40" s="11">
        <v>350</v>
      </c>
      <c r="G40" s="11">
        <v>0</v>
      </c>
      <c r="H40" s="11"/>
      <c r="I40" s="12">
        <f t="shared" si="60"/>
        <v>1400</v>
      </c>
      <c r="J40" s="13">
        <v>0</v>
      </c>
      <c r="K40" s="14"/>
      <c r="L40" s="15">
        <f t="shared" ref="L40" si="65">(F40-E40)</f>
        <v>70</v>
      </c>
      <c r="M40" s="16">
        <f t="shared" si="63"/>
        <v>1400</v>
      </c>
    </row>
    <row r="41" spans="1:13" x14ac:dyDescent="0.3">
      <c r="A41" s="9">
        <v>45994</v>
      </c>
      <c r="B41" s="10" t="s">
        <v>310</v>
      </c>
      <c r="C41" s="10" t="s">
        <v>14</v>
      </c>
      <c r="D41" s="11">
        <v>175</v>
      </c>
      <c r="E41" s="11">
        <v>50</v>
      </c>
      <c r="F41" s="11">
        <v>60</v>
      </c>
      <c r="G41" s="11">
        <v>0</v>
      </c>
      <c r="H41" s="11"/>
      <c r="I41" s="12">
        <f t="shared" si="60"/>
        <v>1750</v>
      </c>
      <c r="J41" s="13">
        <v>0</v>
      </c>
      <c r="K41" s="14"/>
      <c r="L41" s="15">
        <f t="shared" ref="L41" si="66">(F41-E41)</f>
        <v>10</v>
      </c>
      <c r="M41" s="16">
        <f t="shared" si="63"/>
        <v>1750</v>
      </c>
    </row>
    <row r="42" spans="1:13" x14ac:dyDescent="0.3">
      <c r="A42" s="9">
        <v>45994</v>
      </c>
      <c r="B42" s="10" t="s">
        <v>309</v>
      </c>
      <c r="C42" s="10" t="s">
        <v>14</v>
      </c>
      <c r="D42" s="11">
        <v>500</v>
      </c>
      <c r="E42" s="11">
        <v>32</v>
      </c>
      <c r="F42" s="11">
        <v>40</v>
      </c>
      <c r="G42" s="11">
        <v>0</v>
      </c>
      <c r="H42" s="11"/>
      <c r="I42" s="12">
        <f t="shared" si="60"/>
        <v>4000</v>
      </c>
      <c r="J42" s="13">
        <v>0</v>
      </c>
      <c r="K42" s="14"/>
      <c r="L42" s="15">
        <f t="shared" ref="L42:L43" si="67">(F42-E42)</f>
        <v>8</v>
      </c>
      <c r="M42" s="16">
        <f t="shared" si="63"/>
        <v>4000</v>
      </c>
    </row>
    <row r="43" spans="1:13" x14ac:dyDescent="0.3">
      <c r="A43" s="9">
        <v>45993</v>
      </c>
      <c r="B43" s="10" t="s">
        <v>308</v>
      </c>
      <c r="C43" s="10" t="s">
        <v>14</v>
      </c>
      <c r="D43" s="19">
        <v>65</v>
      </c>
      <c r="E43" s="11">
        <v>120</v>
      </c>
      <c r="F43" s="11">
        <v>140</v>
      </c>
      <c r="G43" s="11">
        <v>0</v>
      </c>
      <c r="H43" s="11"/>
      <c r="I43" s="12">
        <f t="shared" si="60"/>
        <v>1300</v>
      </c>
      <c r="J43" s="13">
        <v>0</v>
      </c>
      <c r="K43" s="14"/>
      <c r="L43" s="15">
        <f t="shared" si="67"/>
        <v>20</v>
      </c>
      <c r="M43" s="16">
        <f t="shared" si="63"/>
        <v>1300</v>
      </c>
    </row>
    <row r="44" spans="1:13" x14ac:dyDescent="0.3">
      <c r="A44" s="9">
        <v>45993</v>
      </c>
      <c r="B44" s="10" t="s">
        <v>307</v>
      </c>
      <c r="C44" s="10" t="s">
        <v>14</v>
      </c>
      <c r="D44" s="11">
        <v>200</v>
      </c>
      <c r="E44" s="11">
        <v>100</v>
      </c>
      <c r="F44" s="11">
        <v>85</v>
      </c>
      <c r="G44" s="11">
        <v>0</v>
      </c>
      <c r="H44" s="11"/>
      <c r="I44" s="12">
        <f t="shared" si="60"/>
        <v>-3000</v>
      </c>
      <c r="J44" s="13">
        <v>0</v>
      </c>
      <c r="K44" s="14"/>
      <c r="L44" s="15">
        <f t="shared" ref="L44" si="68">(F44-E44)</f>
        <v>-15</v>
      </c>
      <c r="M44" s="16">
        <f t="shared" si="63"/>
        <v>-3000</v>
      </c>
    </row>
    <row r="45" spans="1:13" x14ac:dyDescent="0.3">
      <c r="A45" s="9">
        <v>45993</v>
      </c>
      <c r="B45" s="10" t="s">
        <v>306</v>
      </c>
      <c r="C45" s="10" t="s">
        <v>14</v>
      </c>
      <c r="D45" s="11">
        <v>6150</v>
      </c>
      <c r="E45" s="11">
        <v>4</v>
      </c>
      <c r="F45" s="11">
        <v>4.5</v>
      </c>
      <c r="G45" s="11">
        <v>0</v>
      </c>
      <c r="H45" s="11"/>
      <c r="I45" s="12">
        <f t="shared" si="60"/>
        <v>3075</v>
      </c>
      <c r="J45" s="13">
        <v>0</v>
      </c>
      <c r="K45" s="14"/>
      <c r="L45" s="15">
        <f t="shared" ref="L45" si="69">(F45-E45)</f>
        <v>0.5</v>
      </c>
      <c r="M45" s="16">
        <f t="shared" si="63"/>
        <v>3075</v>
      </c>
    </row>
    <row r="46" spans="1:13" x14ac:dyDescent="0.3">
      <c r="A46" s="9">
        <v>45993</v>
      </c>
      <c r="B46" s="10" t="s">
        <v>305</v>
      </c>
      <c r="C46" s="10" t="s">
        <v>14</v>
      </c>
      <c r="D46" s="11">
        <v>75</v>
      </c>
      <c r="E46" s="11">
        <v>150</v>
      </c>
      <c r="F46" s="11">
        <v>170</v>
      </c>
      <c r="G46" s="11">
        <v>0</v>
      </c>
      <c r="H46" s="11"/>
      <c r="I46" s="12">
        <f t="shared" si="60"/>
        <v>1500</v>
      </c>
      <c r="J46" s="13">
        <v>0</v>
      </c>
      <c r="K46" s="14"/>
      <c r="L46" s="15">
        <f t="shared" ref="L46" si="70">(F46-E46)</f>
        <v>20</v>
      </c>
      <c r="M46" s="16">
        <f t="shared" si="63"/>
        <v>1500</v>
      </c>
    </row>
    <row r="47" spans="1:13" x14ac:dyDescent="0.3">
      <c r="A47" s="9">
        <v>45992</v>
      </c>
      <c r="B47" s="10" t="s">
        <v>304</v>
      </c>
      <c r="C47" s="10" t="s">
        <v>14</v>
      </c>
      <c r="D47" s="11">
        <v>200</v>
      </c>
      <c r="E47" s="11">
        <v>65</v>
      </c>
      <c r="F47" s="11">
        <v>70</v>
      </c>
      <c r="G47" s="11">
        <v>0</v>
      </c>
      <c r="H47" s="11"/>
      <c r="I47" s="12">
        <f t="shared" si="60"/>
        <v>1000</v>
      </c>
      <c r="J47" s="13">
        <v>0</v>
      </c>
      <c r="K47" s="14"/>
      <c r="L47" s="15">
        <f t="shared" ref="L47" si="71">(F47-E47)</f>
        <v>5</v>
      </c>
      <c r="M47" s="16">
        <f t="shared" si="63"/>
        <v>1000</v>
      </c>
    </row>
    <row r="48" spans="1:13" x14ac:dyDescent="0.3">
      <c r="A48" s="9">
        <v>45992</v>
      </c>
      <c r="B48" s="10" t="s">
        <v>303</v>
      </c>
      <c r="C48" s="10" t="s">
        <v>14</v>
      </c>
      <c r="D48" s="11">
        <v>65</v>
      </c>
      <c r="E48" s="11">
        <v>48</v>
      </c>
      <c r="F48" s="11">
        <v>70</v>
      </c>
      <c r="G48" s="11">
        <v>90</v>
      </c>
      <c r="H48" s="11"/>
      <c r="I48" s="12">
        <f t="shared" ref="I48:I49" si="72">(F48-E48)*D48</f>
        <v>1430</v>
      </c>
      <c r="J48" s="13">
        <f t="shared" ref="J48" si="73">(G48-E48)*D48</f>
        <v>2730</v>
      </c>
      <c r="K48" s="14"/>
      <c r="L48" s="15">
        <f t="shared" ref="L48" si="74">(G48-E48)</f>
        <v>42</v>
      </c>
      <c r="M48" s="16">
        <f t="shared" ref="M48:M49" si="75">K48+J48+I48</f>
        <v>4160</v>
      </c>
    </row>
    <row r="49" spans="1:13" x14ac:dyDescent="0.3">
      <c r="A49" s="9">
        <v>45992</v>
      </c>
      <c r="B49" s="10" t="s">
        <v>302</v>
      </c>
      <c r="C49" s="10" t="s">
        <v>14</v>
      </c>
      <c r="D49" s="11">
        <v>275</v>
      </c>
      <c r="E49" s="11">
        <v>80</v>
      </c>
      <c r="F49" s="11">
        <v>95</v>
      </c>
      <c r="G49" s="11">
        <v>0</v>
      </c>
      <c r="H49" s="11"/>
      <c r="I49" s="12">
        <f t="shared" si="72"/>
        <v>4125</v>
      </c>
      <c r="J49" s="13">
        <v>0</v>
      </c>
      <c r="K49" s="14"/>
      <c r="L49" s="15">
        <f t="shared" ref="L49" si="76">(F49-E49)</f>
        <v>15</v>
      </c>
      <c r="M49" s="16">
        <f t="shared" si="75"/>
        <v>4125</v>
      </c>
    </row>
    <row r="50" spans="1:13" ht="21" x14ac:dyDescent="0.3">
      <c r="A50" s="26" t="s">
        <v>301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8"/>
      <c r="M50" s="17">
        <f>SUM(M10:M49)</f>
        <v>81035</v>
      </c>
    </row>
    <row r="51" spans="1:13" x14ac:dyDescent="0.3">
      <c r="A51" s="9">
        <v>45990</v>
      </c>
      <c r="B51" s="10" t="s">
        <v>263</v>
      </c>
      <c r="C51" s="10" t="s">
        <v>14</v>
      </c>
      <c r="D51" s="11">
        <v>15</v>
      </c>
      <c r="E51" s="11">
        <v>750</v>
      </c>
      <c r="F51" s="11">
        <v>780</v>
      </c>
      <c r="G51" s="11">
        <v>800</v>
      </c>
      <c r="H51" s="11"/>
      <c r="I51" s="12">
        <f t="shared" ref="I51" si="77">(F51-E51)*D51</f>
        <v>450</v>
      </c>
      <c r="J51" s="13">
        <f t="shared" ref="J51" si="78">(G51-E51)*D51</f>
        <v>750</v>
      </c>
      <c r="K51" s="14"/>
      <c r="L51" s="15">
        <f t="shared" ref="L51" si="79">(G51-E51)</f>
        <v>50</v>
      </c>
      <c r="M51" s="16">
        <f t="shared" ref="M51" si="80">K51+J51+I51</f>
        <v>1200</v>
      </c>
    </row>
    <row r="52" spans="1:13" x14ac:dyDescent="0.3">
      <c r="A52" s="9">
        <v>45990</v>
      </c>
      <c r="B52" s="10" t="s">
        <v>232</v>
      </c>
      <c r="C52" s="10" t="s">
        <v>14</v>
      </c>
      <c r="D52" s="11">
        <v>25</v>
      </c>
      <c r="E52" s="11">
        <v>245</v>
      </c>
      <c r="F52" s="11">
        <v>270</v>
      </c>
      <c r="G52" s="11">
        <v>0</v>
      </c>
      <c r="H52" s="11"/>
      <c r="I52" s="12">
        <f t="shared" ref="I52" si="81">(F52-E52)*D52</f>
        <v>625</v>
      </c>
      <c r="J52" s="13">
        <v>0</v>
      </c>
      <c r="K52" s="14"/>
      <c r="L52" s="15">
        <f t="shared" ref="L52" si="82">(F52-E52)</f>
        <v>25</v>
      </c>
      <c r="M52" s="16">
        <f t="shared" ref="M52" si="83">K52+J52+I52</f>
        <v>625</v>
      </c>
    </row>
    <row r="53" spans="1:13" x14ac:dyDescent="0.3">
      <c r="A53" s="9">
        <v>45990</v>
      </c>
      <c r="B53" s="10" t="s">
        <v>300</v>
      </c>
      <c r="C53" s="10" t="s">
        <v>14</v>
      </c>
      <c r="D53" s="11">
        <v>700</v>
      </c>
      <c r="E53" s="11">
        <v>33</v>
      </c>
      <c r="F53" s="11">
        <v>35</v>
      </c>
      <c r="G53" s="11">
        <v>36.5</v>
      </c>
      <c r="H53" s="11"/>
      <c r="I53" s="12">
        <f t="shared" ref="I53:I58" si="84">(F53-E53)*D53</f>
        <v>1400</v>
      </c>
      <c r="J53" s="13">
        <f t="shared" ref="J53:J58" si="85">(G53-E53)*D53</f>
        <v>2450</v>
      </c>
      <c r="K53" s="14"/>
      <c r="L53" s="15">
        <f t="shared" ref="L53:L58" si="86">(G53-E53)</f>
        <v>3.5</v>
      </c>
      <c r="M53" s="16">
        <f t="shared" ref="M53:M58" si="87">K53+J53+I53</f>
        <v>3850</v>
      </c>
    </row>
    <row r="54" spans="1:13" x14ac:dyDescent="0.3">
      <c r="A54" s="9">
        <v>45990</v>
      </c>
      <c r="B54" s="10" t="s">
        <v>248</v>
      </c>
      <c r="C54" s="10" t="s">
        <v>14</v>
      </c>
      <c r="D54" s="11">
        <v>15</v>
      </c>
      <c r="E54" s="11">
        <v>740</v>
      </c>
      <c r="F54" s="11">
        <v>770</v>
      </c>
      <c r="G54" s="11">
        <v>799</v>
      </c>
      <c r="H54" s="11"/>
      <c r="I54" s="12">
        <f t="shared" si="84"/>
        <v>450</v>
      </c>
      <c r="J54" s="13">
        <f t="shared" si="85"/>
        <v>885</v>
      </c>
      <c r="K54" s="14"/>
      <c r="L54" s="15">
        <f t="shared" si="86"/>
        <v>59</v>
      </c>
      <c r="M54" s="16">
        <f t="shared" si="87"/>
        <v>1335</v>
      </c>
    </row>
    <row r="55" spans="1:13" x14ac:dyDescent="0.3">
      <c r="A55" s="9">
        <v>45989</v>
      </c>
      <c r="B55" s="10" t="s">
        <v>248</v>
      </c>
      <c r="C55" s="10" t="s">
        <v>14</v>
      </c>
      <c r="D55" s="11">
        <v>15</v>
      </c>
      <c r="E55" s="11">
        <v>729</v>
      </c>
      <c r="F55" s="11">
        <v>749</v>
      </c>
      <c r="G55" s="11">
        <v>780</v>
      </c>
      <c r="H55" s="11"/>
      <c r="I55" s="12">
        <f t="shared" si="84"/>
        <v>300</v>
      </c>
      <c r="J55" s="13">
        <f t="shared" si="85"/>
        <v>765</v>
      </c>
      <c r="K55" s="14"/>
      <c r="L55" s="15">
        <f t="shared" si="86"/>
        <v>51</v>
      </c>
      <c r="M55" s="16">
        <f t="shared" si="87"/>
        <v>1065</v>
      </c>
    </row>
    <row r="56" spans="1:13" x14ac:dyDescent="0.3">
      <c r="A56" s="9">
        <v>45989</v>
      </c>
      <c r="B56" s="10" t="s">
        <v>299</v>
      </c>
      <c r="C56" s="10" t="s">
        <v>14</v>
      </c>
      <c r="D56" s="11">
        <v>15</v>
      </c>
      <c r="E56" s="11">
        <v>980</v>
      </c>
      <c r="F56" s="11">
        <v>1020</v>
      </c>
      <c r="G56" s="11">
        <v>1060</v>
      </c>
      <c r="H56" s="11"/>
      <c r="I56" s="12">
        <f t="shared" si="84"/>
        <v>600</v>
      </c>
      <c r="J56" s="13">
        <f t="shared" si="85"/>
        <v>1200</v>
      </c>
      <c r="K56" s="14"/>
      <c r="L56" s="15">
        <f t="shared" si="86"/>
        <v>80</v>
      </c>
      <c r="M56" s="16">
        <f t="shared" si="87"/>
        <v>1800</v>
      </c>
    </row>
    <row r="57" spans="1:13" x14ac:dyDescent="0.3">
      <c r="A57" s="9">
        <v>45989</v>
      </c>
      <c r="B57" s="10" t="s">
        <v>298</v>
      </c>
      <c r="C57" s="10" t="s">
        <v>280</v>
      </c>
      <c r="D57" s="11">
        <v>400</v>
      </c>
      <c r="E57" s="11">
        <v>34.5</v>
      </c>
      <c r="F57" s="11">
        <v>39</v>
      </c>
      <c r="G57" s="11">
        <v>42</v>
      </c>
      <c r="H57" s="11"/>
      <c r="I57" s="12">
        <f t="shared" si="84"/>
        <v>1800</v>
      </c>
      <c r="J57" s="13">
        <f t="shared" si="85"/>
        <v>3000</v>
      </c>
      <c r="K57" s="14"/>
      <c r="L57" s="15">
        <f t="shared" si="86"/>
        <v>7.5</v>
      </c>
      <c r="M57" s="16">
        <f t="shared" si="87"/>
        <v>4800</v>
      </c>
    </row>
    <row r="58" spans="1:13" x14ac:dyDescent="0.3">
      <c r="A58" s="9">
        <v>45989</v>
      </c>
      <c r="B58" s="10" t="s">
        <v>297</v>
      </c>
      <c r="C58" s="10" t="s">
        <v>14</v>
      </c>
      <c r="D58" s="11">
        <v>15</v>
      </c>
      <c r="E58" s="11">
        <v>960</v>
      </c>
      <c r="F58" s="11">
        <v>990</v>
      </c>
      <c r="G58" s="11">
        <v>1020</v>
      </c>
      <c r="H58" s="11"/>
      <c r="I58" s="12">
        <f t="shared" si="84"/>
        <v>450</v>
      </c>
      <c r="J58" s="13">
        <f t="shared" si="85"/>
        <v>900</v>
      </c>
      <c r="K58" s="14"/>
      <c r="L58" s="15">
        <f t="shared" si="86"/>
        <v>60</v>
      </c>
      <c r="M58" s="16">
        <f t="shared" si="87"/>
        <v>1350</v>
      </c>
    </row>
    <row r="59" spans="1:13" x14ac:dyDescent="0.3">
      <c r="A59" s="9">
        <v>45988</v>
      </c>
      <c r="B59" s="10" t="s">
        <v>296</v>
      </c>
      <c r="C59" s="10" t="s">
        <v>14</v>
      </c>
      <c r="D59" s="11">
        <v>825</v>
      </c>
      <c r="E59" s="11">
        <v>27</v>
      </c>
      <c r="F59" s="11">
        <v>28.5</v>
      </c>
      <c r="G59" s="11">
        <v>0</v>
      </c>
      <c r="H59" s="11"/>
      <c r="I59" s="12">
        <f t="shared" ref="I59:I60" si="88">(F59-E59)*D59</f>
        <v>1237.5</v>
      </c>
      <c r="J59" s="13">
        <v>0</v>
      </c>
      <c r="K59" s="14"/>
      <c r="L59" s="15">
        <f t="shared" ref="L59" si="89">(F59-E59)</f>
        <v>1.5</v>
      </c>
      <c r="M59" s="16">
        <f t="shared" ref="M59:M60" si="90">K59+J59+I59</f>
        <v>1237.5</v>
      </c>
    </row>
    <row r="60" spans="1:13" x14ac:dyDescent="0.3">
      <c r="A60" s="9">
        <v>45988</v>
      </c>
      <c r="B60" s="10" t="s">
        <v>295</v>
      </c>
      <c r="C60" s="10" t="s">
        <v>14</v>
      </c>
      <c r="D60" s="11">
        <v>475</v>
      </c>
      <c r="E60" s="11">
        <v>23</v>
      </c>
      <c r="F60" s="11">
        <v>24.5</v>
      </c>
      <c r="G60" s="11">
        <v>26</v>
      </c>
      <c r="H60" s="11"/>
      <c r="I60" s="12">
        <f t="shared" si="88"/>
        <v>712.5</v>
      </c>
      <c r="J60" s="13">
        <f t="shared" ref="J60" si="91">(G60-E60)*D60</f>
        <v>1425</v>
      </c>
      <c r="K60" s="14"/>
      <c r="L60" s="15">
        <f t="shared" ref="L60" si="92">(G60-E60)</f>
        <v>3</v>
      </c>
      <c r="M60" s="16">
        <f t="shared" si="90"/>
        <v>2137.5</v>
      </c>
    </row>
    <row r="61" spans="1:13" x14ac:dyDescent="0.3">
      <c r="A61" s="9">
        <v>45988</v>
      </c>
      <c r="B61" s="10" t="s">
        <v>248</v>
      </c>
      <c r="C61" s="10" t="s">
        <v>14</v>
      </c>
      <c r="D61" s="11">
        <v>15</v>
      </c>
      <c r="E61" s="11">
        <v>145</v>
      </c>
      <c r="F61" s="11">
        <v>170</v>
      </c>
      <c r="G61" s="11">
        <v>0</v>
      </c>
      <c r="H61" s="11"/>
      <c r="I61" s="12">
        <f t="shared" ref="I61:I62" si="93">(F61-E61)*D61</f>
        <v>375</v>
      </c>
      <c r="J61" s="13">
        <v>0</v>
      </c>
      <c r="K61" s="14"/>
      <c r="L61" s="15">
        <f t="shared" ref="L61:L62" si="94">(F61-E61)</f>
        <v>25</v>
      </c>
      <c r="M61" s="16">
        <f t="shared" ref="M61:M62" si="95">K61+J61+I61</f>
        <v>375</v>
      </c>
    </row>
    <row r="62" spans="1:13" x14ac:dyDescent="0.3">
      <c r="A62" s="9">
        <v>45988</v>
      </c>
      <c r="B62" s="10" t="s">
        <v>294</v>
      </c>
      <c r="C62" s="10" t="s">
        <v>14</v>
      </c>
      <c r="D62" s="11">
        <v>200</v>
      </c>
      <c r="E62" s="11">
        <v>68</v>
      </c>
      <c r="F62" s="11">
        <v>72</v>
      </c>
      <c r="G62" s="11">
        <v>74</v>
      </c>
      <c r="H62" s="11"/>
      <c r="I62" s="12">
        <f t="shared" si="93"/>
        <v>800</v>
      </c>
      <c r="J62" s="13">
        <v>0</v>
      </c>
      <c r="K62" s="14"/>
      <c r="L62" s="15">
        <f t="shared" si="94"/>
        <v>4</v>
      </c>
      <c r="M62" s="16">
        <f t="shared" si="95"/>
        <v>800</v>
      </c>
    </row>
    <row r="63" spans="1:13" x14ac:dyDescent="0.3">
      <c r="A63" s="9">
        <v>45988</v>
      </c>
      <c r="B63" s="10" t="s">
        <v>260</v>
      </c>
      <c r="C63" s="10" t="s">
        <v>14</v>
      </c>
      <c r="D63" s="11">
        <v>750</v>
      </c>
      <c r="E63" s="11">
        <v>29</v>
      </c>
      <c r="F63" s="11">
        <v>30.5</v>
      </c>
      <c r="G63" s="11">
        <v>0</v>
      </c>
      <c r="H63" s="11"/>
      <c r="I63" s="12">
        <f t="shared" ref="I63:I66" si="96">(F63-E63)*D63</f>
        <v>1125</v>
      </c>
      <c r="J63" s="13">
        <v>0</v>
      </c>
      <c r="K63" s="14"/>
      <c r="L63" s="15">
        <f t="shared" ref="L63:L66" si="97">(F63-E63)</f>
        <v>1.5</v>
      </c>
      <c r="M63" s="16">
        <f t="shared" ref="M63:M66" si="98">K63+J63+I63</f>
        <v>1125</v>
      </c>
    </row>
    <row r="64" spans="1:13" x14ac:dyDescent="0.3">
      <c r="A64" s="9">
        <v>45987</v>
      </c>
      <c r="B64" s="10" t="s">
        <v>293</v>
      </c>
      <c r="C64" s="10" t="s">
        <v>14</v>
      </c>
      <c r="D64" s="11">
        <v>150</v>
      </c>
      <c r="E64" s="11">
        <v>104</v>
      </c>
      <c r="F64" s="11">
        <v>93</v>
      </c>
      <c r="G64" s="11">
        <v>0</v>
      </c>
      <c r="H64" s="11"/>
      <c r="I64" s="12">
        <f t="shared" si="96"/>
        <v>-1650</v>
      </c>
      <c r="J64" s="13">
        <v>0</v>
      </c>
      <c r="K64" s="14"/>
      <c r="L64" s="15">
        <f t="shared" si="97"/>
        <v>-11</v>
      </c>
      <c r="M64" s="16">
        <f t="shared" si="98"/>
        <v>-1650</v>
      </c>
    </row>
    <row r="65" spans="1:13" x14ac:dyDescent="0.3">
      <c r="A65" s="9">
        <v>45987</v>
      </c>
      <c r="B65" s="10" t="s">
        <v>292</v>
      </c>
      <c r="C65" s="10" t="s">
        <v>14</v>
      </c>
      <c r="D65" s="11">
        <v>750</v>
      </c>
      <c r="E65" s="11">
        <v>24</v>
      </c>
      <c r="F65" s="11">
        <v>26</v>
      </c>
      <c r="G65" s="11">
        <v>0</v>
      </c>
      <c r="H65" s="11"/>
      <c r="I65" s="12">
        <f t="shared" si="96"/>
        <v>1500</v>
      </c>
      <c r="J65" s="13">
        <v>0</v>
      </c>
      <c r="K65" s="14"/>
      <c r="L65" s="15">
        <f t="shared" si="97"/>
        <v>2</v>
      </c>
      <c r="M65" s="16">
        <f t="shared" si="98"/>
        <v>1500</v>
      </c>
    </row>
    <row r="66" spans="1:13" x14ac:dyDescent="0.3">
      <c r="A66" s="9">
        <v>45987</v>
      </c>
      <c r="B66" s="10" t="s">
        <v>246</v>
      </c>
      <c r="C66" s="10" t="s">
        <v>14</v>
      </c>
      <c r="D66" s="11">
        <v>15</v>
      </c>
      <c r="E66" s="11">
        <v>280</v>
      </c>
      <c r="F66" s="11">
        <v>320</v>
      </c>
      <c r="G66" s="11">
        <v>0</v>
      </c>
      <c r="H66" s="11"/>
      <c r="I66" s="12">
        <f t="shared" si="96"/>
        <v>600</v>
      </c>
      <c r="J66" s="13">
        <v>0</v>
      </c>
      <c r="K66" s="14"/>
      <c r="L66" s="15">
        <f t="shared" si="97"/>
        <v>40</v>
      </c>
      <c r="M66" s="16">
        <f t="shared" si="98"/>
        <v>600</v>
      </c>
    </row>
    <row r="67" spans="1:13" x14ac:dyDescent="0.3">
      <c r="A67" s="9">
        <v>45987</v>
      </c>
      <c r="B67" s="10" t="s">
        <v>24</v>
      </c>
      <c r="C67" s="10" t="s">
        <v>14</v>
      </c>
      <c r="D67" s="11">
        <v>25</v>
      </c>
      <c r="E67" s="11">
        <v>149</v>
      </c>
      <c r="F67" s="11">
        <v>164</v>
      </c>
      <c r="G67" s="11">
        <v>199</v>
      </c>
      <c r="H67" s="11"/>
      <c r="I67" s="12">
        <f t="shared" ref="I67:I69" si="99">(F67-E67)*D67</f>
        <v>375</v>
      </c>
      <c r="J67" s="13">
        <f t="shared" ref="J67:J69" si="100">(G67-E67)*D67</f>
        <v>1250</v>
      </c>
      <c r="K67" s="14"/>
      <c r="L67" s="15">
        <f t="shared" ref="L67:L69" si="101">(G67-E67)</f>
        <v>50</v>
      </c>
      <c r="M67" s="16">
        <f t="shared" ref="M67:M69" si="102">K67+J67+I67</f>
        <v>1625</v>
      </c>
    </row>
    <row r="68" spans="1:13" x14ac:dyDescent="0.3">
      <c r="A68" s="9">
        <v>45987</v>
      </c>
      <c r="B68" s="10" t="s">
        <v>291</v>
      </c>
      <c r="C68" s="10" t="s">
        <v>14</v>
      </c>
      <c r="D68" s="11">
        <v>400</v>
      </c>
      <c r="E68" s="11">
        <v>60</v>
      </c>
      <c r="F68" s="11">
        <v>64</v>
      </c>
      <c r="G68" s="11">
        <v>68</v>
      </c>
      <c r="H68" s="11"/>
      <c r="I68" s="12">
        <f t="shared" si="99"/>
        <v>1600</v>
      </c>
      <c r="J68" s="13">
        <f t="shared" si="100"/>
        <v>3200</v>
      </c>
      <c r="K68" s="14"/>
      <c r="L68" s="15">
        <f t="shared" si="101"/>
        <v>8</v>
      </c>
      <c r="M68" s="16">
        <f t="shared" si="102"/>
        <v>4800</v>
      </c>
    </row>
    <row r="69" spans="1:13" x14ac:dyDescent="0.3">
      <c r="A69" s="9">
        <v>45986</v>
      </c>
      <c r="B69" s="10" t="s">
        <v>290</v>
      </c>
      <c r="C69" s="10" t="s">
        <v>14</v>
      </c>
      <c r="D69" s="11">
        <v>475</v>
      </c>
      <c r="E69" s="11">
        <v>27</v>
      </c>
      <c r="F69" s="11">
        <v>29</v>
      </c>
      <c r="G69" s="11">
        <v>32</v>
      </c>
      <c r="H69" s="11"/>
      <c r="I69" s="12">
        <f t="shared" si="99"/>
        <v>950</v>
      </c>
      <c r="J69" s="13">
        <f t="shared" si="100"/>
        <v>2375</v>
      </c>
      <c r="K69" s="14"/>
      <c r="L69" s="15">
        <f t="shared" si="101"/>
        <v>5</v>
      </c>
      <c r="M69" s="16">
        <f t="shared" si="102"/>
        <v>3325</v>
      </c>
    </row>
    <row r="70" spans="1:13" x14ac:dyDescent="0.3">
      <c r="A70" s="9">
        <v>45986</v>
      </c>
      <c r="B70" s="10" t="s">
        <v>289</v>
      </c>
      <c r="C70" s="10" t="s">
        <v>14</v>
      </c>
      <c r="D70" s="11">
        <v>625</v>
      </c>
      <c r="E70" s="11">
        <v>15.5</v>
      </c>
      <c r="F70" s="11">
        <v>18.2</v>
      </c>
      <c r="G70" s="11">
        <v>0</v>
      </c>
      <c r="H70" s="11"/>
      <c r="I70" s="12">
        <f t="shared" ref="I70:I72" si="103">(F70-E70)*D70</f>
        <v>1687.4999999999995</v>
      </c>
      <c r="J70" s="13">
        <v>0</v>
      </c>
      <c r="K70" s="14"/>
      <c r="L70" s="15">
        <f t="shared" ref="L70:L72" si="104">(F70-E70)</f>
        <v>2.6999999999999993</v>
      </c>
      <c r="M70" s="16">
        <f t="shared" ref="M70:M72" si="105">K70+J70+I70</f>
        <v>1687.4999999999995</v>
      </c>
    </row>
    <row r="71" spans="1:13" x14ac:dyDescent="0.3">
      <c r="A71" s="9">
        <v>45986</v>
      </c>
      <c r="B71" s="10" t="s">
        <v>288</v>
      </c>
      <c r="C71" s="10" t="s">
        <v>14</v>
      </c>
      <c r="D71" s="11">
        <v>15</v>
      </c>
      <c r="E71" s="11">
        <v>300</v>
      </c>
      <c r="F71" s="11">
        <v>230</v>
      </c>
      <c r="G71" s="11">
        <v>0</v>
      </c>
      <c r="H71" s="11"/>
      <c r="I71" s="12">
        <f t="shared" si="103"/>
        <v>-1050</v>
      </c>
      <c r="J71" s="13">
        <v>0</v>
      </c>
      <c r="K71" s="14"/>
      <c r="L71" s="15">
        <f t="shared" si="104"/>
        <v>-70</v>
      </c>
      <c r="M71" s="16">
        <f t="shared" si="105"/>
        <v>-1050</v>
      </c>
    </row>
    <row r="72" spans="1:13" x14ac:dyDescent="0.3">
      <c r="A72" s="9">
        <v>45986</v>
      </c>
      <c r="B72" s="10" t="s">
        <v>287</v>
      </c>
      <c r="C72" s="10" t="s">
        <v>14</v>
      </c>
      <c r="D72" s="11">
        <v>150</v>
      </c>
      <c r="E72" s="11">
        <v>50</v>
      </c>
      <c r="F72" s="11">
        <v>25</v>
      </c>
      <c r="G72" s="11">
        <v>0</v>
      </c>
      <c r="H72" s="11"/>
      <c r="I72" s="12">
        <f t="shared" si="103"/>
        <v>-3750</v>
      </c>
      <c r="J72" s="13">
        <v>0</v>
      </c>
      <c r="K72" s="14"/>
      <c r="L72" s="15">
        <f t="shared" si="104"/>
        <v>-25</v>
      </c>
      <c r="M72" s="16">
        <f t="shared" si="105"/>
        <v>-3750</v>
      </c>
    </row>
    <row r="73" spans="1:13" x14ac:dyDescent="0.3">
      <c r="A73" s="9">
        <v>45983</v>
      </c>
      <c r="B73" s="10" t="s">
        <v>286</v>
      </c>
      <c r="C73" s="10" t="s">
        <v>14</v>
      </c>
      <c r="D73" s="11">
        <v>15</v>
      </c>
      <c r="E73" s="11">
        <v>480</v>
      </c>
      <c r="F73" s="11">
        <v>530</v>
      </c>
      <c r="G73" s="11">
        <v>0</v>
      </c>
      <c r="H73" s="11"/>
      <c r="I73" s="12">
        <f t="shared" ref="I73:I74" si="106">(F73-E73)*D73</f>
        <v>750</v>
      </c>
      <c r="J73" s="13">
        <v>0</v>
      </c>
      <c r="K73" s="14"/>
      <c r="L73" s="15">
        <f t="shared" ref="L73" si="107">(F73-E73)</f>
        <v>50</v>
      </c>
      <c r="M73" s="16">
        <f t="shared" ref="M73:M74" si="108">K73+J73+I73</f>
        <v>750</v>
      </c>
    </row>
    <row r="74" spans="1:13" x14ac:dyDescent="0.3">
      <c r="A74" s="9">
        <v>45983</v>
      </c>
      <c r="B74" s="10" t="s">
        <v>285</v>
      </c>
      <c r="C74" s="10" t="s">
        <v>280</v>
      </c>
      <c r="D74" s="11">
        <v>15</v>
      </c>
      <c r="E74" s="11">
        <v>430</v>
      </c>
      <c r="F74" s="11">
        <v>480</v>
      </c>
      <c r="G74" s="11">
        <v>510</v>
      </c>
      <c r="H74" s="11"/>
      <c r="I74" s="12">
        <f t="shared" si="106"/>
        <v>750</v>
      </c>
      <c r="J74" s="13">
        <f t="shared" ref="J74" si="109">(G74-E74)*D74</f>
        <v>1200</v>
      </c>
      <c r="K74" s="14"/>
      <c r="L74" s="15">
        <f t="shared" ref="L74" si="110">(G74-E74)</f>
        <v>80</v>
      </c>
      <c r="M74" s="16">
        <f t="shared" si="108"/>
        <v>1950</v>
      </c>
    </row>
    <row r="75" spans="1:13" x14ac:dyDescent="0.3">
      <c r="A75" s="9">
        <v>45983</v>
      </c>
      <c r="B75" s="10" t="s">
        <v>284</v>
      </c>
      <c r="C75" s="10" t="s">
        <v>280</v>
      </c>
      <c r="D75" s="11">
        <v>550</v>
      </c>
      <c r="E75" s="11">
        <v>20.5</v>
      </c>
      <c r="F75" s="11">
        <v>16</v>
      </c>
      <c r="G75" s="11">
        <v>0</v>
      </c>
      <c r="H75" s="11"/>
      <c r="I75" s="12">
        <f t="shared" ref="I75:I76" si="111">(F75-E75)*D75</f>
        <v>-2475</v>
      </c>
      <c r="J75" s="13">
        <v>0</v>
      </c>
      <c r="K75" s="14"/>
      <c r="L75" s="15">
        <f t="shared" ref="L75" si="112">(F75-E75)</f>
        <v>-4.5</v>
      </c>
      <c r="M75" s="16">
        <f t="shared" ref="M75:M76" si="113">K75+J75+I75</f>
        <v>-2475</v>
      </c>
    </row>
    <row r="76" spans="1:13" x14ac:dyDescent="0.3">
      <c r="A76" s="9">
        <v>45983</v>
      </c>
      <c r="B76" s="10" t="s">
        <v>277</v>
      </c>
      <c r="C76" s="10" t="s">
        <v>14</v>
      </c>
      <c r="D76" s="11">
        <v>15</v>
      </c>
      <c r="E76" s="11">
        <v>400</v>
      </c>
      <c r="F76" s="11">
        <v>455</v>
      </c>
      <c r="G76" s="11">
        <v>480</v>
      </c>
      <c r="H76" s="11"/>
      <c r="I76" s="12">
        <f t="shared" si="111"/>
        <v>825</v>
      </c>
      <c r="J76" s="13">
        <f t="shared" ref="J76" si="114">(G76-E76)*D76</f>
        <v>1200</v>
      </c>
      <c r="K76" s="14"/>
      <c r="L76" s="15">
        <f t="shared" ref="L76" si="115">(G76-E76)</f>
        <v>80</v>
      </c>
      <c r="M76" s="16">
        <f t="shared" si="113"/>
        <v>2025</v>
      </c>
    </row>
    <row r="77" spans="1:13" x14ac:dyDescent="0.3">
      <c r="A77" s="9">
        <v>45982</v>
      </c>
      <c r="B77" s="10" t="s">
        <v>283</v>
      </c>
      <c r="C77" s="10" t="s">
        <v>14</v>
      </c>
      <c r="D77" s="11">
        <v>25</v>
      </c>
      <c r="E77" s="11">
        <v>50</v>
      </c>
      <c r="F77" s="11">
        <v>19</v>
      </c>
      <c r="G77" s="11">
        <v>0</v>
      </c>
      <c r="H77" s="11"/>
      <c r="I77" s="12">
        <f t="shared" ref="I77:I81" si="116">(F77-E77)*D77</f>
        <v>-775</v>
      </c>
      <c r="J77" s="13">
        <v>0</v>
      </c>
      <c r="K77" s="14"/>
      <c r="L77" s="15">
        <f t="shared" ref="L77:L78" si="117">(F77-E77)</f>
        <v>-31</v>
      </c>
      <c r="M77" s="16">
        <f t="shared" ref="M77:M81" si="118">K77+J77+I77</f>
        <v>-775</v>
      </c>
    </row>
    <row r="78" spans="1:13" x14ac:dyDescent="0.3">
      <c r="A78" s="9">
        <v>45982</v>
      </c>
      <c r="B78" s="10" t="s">
        <v>282</v>
      </c>
      <c r="C78" s="10" t="s">
        <v>14</v>
      </c>
      <c r="D78" s="11">
        <v>15</v>
      </c>
      <c r="E78" s="11">
        <v>475</v>
      </c>
      <c r="F78" s="11">
        <v>499</v>
      </c>
      <c r="G78" s="11">
        <v>0</v>
      </c>
      <c r="H78" s="11"/>
      <c r="I78" s="12">
        <f t="shared" si="116"/>
        <v>360</v>
      </c>
      <c r="J78" s="13">
        <v>0</v>
      </c>
      <c r="K78" s="14"/>
      <c r="L78" s="15">
        <f t="shared" si="117"/>
        <v>24</v>
      </c>
      <c r="M78" s="16">
        <f t="shared" si="118"/>
        <v>360</v>
      </c>
    </row>
    <row r="79" spans="1:13" x14ac:dyDescent="0.3">
      <c r="A79" s="9">
        <v>45982</v>
      </c>
      <c r="B79" s="10" t="s">
        <v>281</v>
      </c>
      <c r="C79" s="10" t="s">
        <v>14</v>
      </c>
      <c r="D79" s="11">
        <v>1300</v>
      </c>
      <c r="E79" s="11">
        <v>16</v>
      </c>
      <c r="F79" s="11">
        <v>18.5</v>
      </c>
      <c r="G79" s="11">
        <v>19.5</v>
      </c>
      <c r="H79" s="11"/>
      <c r="I79" s="12">
        <f t="shared" si="116"/>
        <v>3250</v>
      </c>
      <c r="J79" s="13">
        <f t="shared" ref="J79:J81" si="119">(G79-E79)*D79</f>
        <v>4550</v>
      </c>
      <c r="K79" s="14"/>
      <c r="L79" s="15">
        <f t="shared" ref="L79:L81" si="120">(G79-E79)</f>
        <v>3.5</v>
      </c>
      <c r="M79" s="16">
        <f t="shared" si="118"/>
        <v>7800</v>
      </c>
    </row>
    <row r="80" spans="1:13" x14ac:dyDescent="0.3">
      <c r="A80" s="9">
        <v>45982</v>
      </c>
      <c r="B80" s="10" t="s">
        <v>271</v>
      </c>
      <c r="C80" s="10" t="s">
        <v>14</v>
      </c>
      <c r="D80" s="11">
        <v>15</v>
      </c>
      <c r="E80" s="11">
        <v>540</v>
      </c>
      <c r="F80" s="11">
        <v>580</v>
      </c>
      <c r="G80" s="11">
        <v>600</v>
      </c>
      <c r="H80" s="11"/>
      <c r="I80" s="12">
        <f t="shared" si="116"/>
        <v>600</v>
      </c>
      <c r="J80" s="13">
        <f t="shared" si="119"/>
        <v>900</v>
      </c>
      <c r="K80" s="14"/>
      <c r="L80" s="15">
        <f t="shared" si="120"/>
        <v>60</v>
      </c>
      <c r="M80" s="16">
        <f t="shared" si="118"/>
        <v>1500</v>
      </c>
    </row>
    <row r="81" spans="1:13" x14ac:dyDescent="0.3">
      <c r="A81" s="9">
        <v>45982</v>
      </c>
      <c r="B81" s="10" t="s">
        <v>279</v>
      </c>
      <c r="C81" s="10" t="s">
        <v>280</v>
      </c>
      <c r="D81" s="11">
        <v>750</v>
      </c>
      <c r="E81" s="11">
        <v>21</v>
      </c>
      <c r="F81" s="11">
        <v>23</v>
      </c>
      <c r="G81" s="11">
        <v>25</v>
      </c>
      <c r="H81" s="11"/>
      <c r="I81" s="12">
        <f t="shared" si="116"/>
        <v>1500</v>
      </c>
      <c r="J81" s="13">
        <f t="shared" si="119"/>
        <v>3000</v>
      </c>
      <c r="K81" s="14"/>
      <c r="L81" s="15">
        <f t="shared" si="120"/>
        <v>4</v>
      </c>
      <c r="M81" s="16">
        <f t="shared" si="118"/>
        <v>4500</v>
      </c>
    </row>
    <row r="82" spans="1:13" x14ac:dyDescent="0.3">
      <c r="A82" s="9">
        <v>45980</v>
      </c>
      <c r="B82" s="10" t="s">
        <v>278</v>
      </c>
      <c r="C82" s="10" t="s">
        <v>14</v>
      </c>
      <c r="D82" s="11">
        <v>1800</v>
      </c>
      <c r="E82" s="11">
        <v>10.199999999999999</v>
      </c>
      <c r="F82" s="11">
        <v>11.2</v>
      </c>
      <c r="G82" s="11">
        <v>0</v>
      </c>
      <c r="H82" s="11"/>
      <c r="I82" s="12">
        <f t="shared" ref="I82:I84" si="121">(F82-E82)*D82</f>
        <v>1800</v>
      </c>
      <c r="J82" s="13">
        <v>0</v>
      </c>
      <c r="K82" s="14"/>
      <c r="L82" s="15">
        <f t="shared" ref="L82" si="122">(F82-E82)</f>
        <v>1</v>
      </c>
      <c r="M82" s="16">
        <f t="shared" ref="M82:M84" si="123">K82+J82+I82</f>
        <v>1800</v>
      </c>
    </row>
    <row r="83" spans="1:13" x14ac:dyDescent="0.3">
      <c r="A83" s="9">
        <v>45980</v>
      </c>
      <c r="B83" s="10" t="s">
        <v>277</v>
      </c>
      <c r="C83" s="10" t="s">
        <v>14</v>
      </c>
      <c r="D83" s="11">
        <v>15</v>
      </c>
      <c r="E83" s="11">
        <v>560</v>
      </c>
      <c r="F83" s="11">
        <v>580</v>
      </c>
      <c r="G83" s="11">
        <v>610</v>
      </c>
      <c r="H83" s="11"/>
      <c r="I83" s="12">
        <f t="shared" si="121"/>
        <v>300</v>
      </c>
      <c r="J83" s="13">
        <f t="shared" ref="J83:J84" si="124">(G83-E83)*D83</f>
        <v>750</v>
      </c>
      <c r="K83" s="14"/>
      <c r="L83" s="15">
        <f t="shared" ref="L83:L84" si="125">(G83-E83)</f>
        <v>50</v>
      </c>
      <c r="M83" s="16">
        <f t="shared" si="123"/>
        <v>1050</v>
      </c>
    </row>
    <row r="84" spans="1:13" x14ac:dyDescent="0.3">
      <c r="A84" s="9">
        <v>45980</v>
      </c>
      <c r="B84" s="10" t="s">
        <v>276</v>
      </c>
      <c r="C84" s="10" t="s">
        <v>14</v>
      </c>
      <c r="D84" s="11">
        <v>1600</v>
      </c>
      <c r="E84" s="11">
        <v>11</v>
      </c>
      <c r="F84" s="11">
        <v>12.5</v>
      </c>
      <c r="G84" s="11">
        <v>13.5</v>
      </c>
      <c r="H84" s="11"/>
      <c r="I84" s="12">
        <f t="shared" si="121"/>
        <v>2400</v>
      </c>
      <c r="J84" s="13">
        <f t="shared" si="124"/>
        <v>4000</v>
      </c>
      <c r="K84" s="14"/>
      <c r="L84" s="15">
        <f t="shared" si="125"/>
        <v>2.5</v>
      </c>
      <c r="M84" s="16">
        <f t="shared" si="123"/>
        <v>6400</v>
      </c>
    </row>
    <row r="85" spans="1:13" x14ac:dyDescent="0.3">
      <c r="A85" s="9">
        <v>45979</v>
      </c>
      <c r="B85" s="10" t="s">
        <v>27</v>
      </c>
      <c r="C85" s="10" t="s">
        <v>14</v>
      </c>
      <c r="D85" s="11">
        <v>15</v>
      </c>
      <c r="E85" s="11">
        <v>580</v>
      </c>
      <c r="F85" s="11">
        <v>600</v>
      </c>
      <c r="G85" s="11">
        <v>0</v>
      </c>
      <c r="H85" s="11"/>
      <c r="I85" s="12">
        <f t="shared" ref="I85:I86" si="126">(F85-E85)*D85</f>
        <v>300</v>
      </c>
      <c r="J85" s="13">
        <v>0</v>
      </c>
      <c r="K85" s="14"/>
      <c r="L85" s="15">
        <f t="shared" ref="L85" si="127">(F85-E85)</f>
        <v>20</v>
      </c>
      <c r="M85" s="16">
        <f t="shared" ref="M85:M86" si="128">K85+J85+I85</f>
        <v>300</v>
      </c>
    </row>
    <row r="86" spans="1:13" x14ac:dyDescent="0.3">
      <c r="A86" s="9">
        <v>45979</v>
      </c>
      <c r="B86" s="10" t="s">
        <v>275</v>
      </c>
      <c r="C86" s="10" t="s">
        <v>14</v>
      </c>
      <c r="D86" s="11">
        <v>300</v>
      </c>
      <c r="E86" s="11">
        <v>37</v>
      </c>
      <c r="F86" s="11">
        <v>40</v>
      </c>
      <c r="G86" s="11">
        <v>42</v>
      </c>
      <c r="H86" s="11"/>
      <c r="I86" s="12">
        <f t="shared" si="126"/>
        <v>900</v>
      </c>
      <c r="J86" s="13">
        <f t="shared" ref="J86" si="129">(G86-E86)*D86</f>
        <v>1500</v>
      </c>
      <c r="K86" s="14"/>
      <c r="L86" s="15">
        <f t="shared" ref="L86" si="130">(G86-E86)</f>
        <v>5</v>
      </c>
      <c r="M86" s="16">
        <f t="shared" si="128"/>
        <v>2400</v>
      </c>
    </row>
    <row r="87" spans="1:13" x14ac:dyDescent="0.3">
      <c r="A87" s="9">
        <v>45979</v>
      </c>
      <c r="B87" s="10" t="s">
        <v>274</v>
      </c>
      <c r="C87" s="10" t="s">
        <v>14</v>
      </c>
      <c r="D87" s="11">
        <v>25</v>
      </c>
      <c r="E87" s="11">
        <v>115</v>
      </c>
      <c r="F87" s="11">
        <v>150</v>
      </c>
      <c r="G87" s="11">
        <v>0</v>
      </c>
      <c r="H87" s="11"/>
      <c r="I87" s="12">
        <f t="shared" ref="I87" si="131">(F87-E87)*D87</f>
        <v>875</v>
      </c>
      <c r="J87" s="13">
        <v>0</v>
      </c>
      <c r="K87" s="14"/>
      <c r="L87" s="15">
        <f t="shared" ref="L87" si="132">(F87-E87)</f>
        <v>35</v>
      </c>
      <c r="M87" s="16">
        <f t="shared" ref="M87" si="133">K87+J87+I87</f>
        <v>875</v>
      </c>
    </row>
    <row r="88" spans="1:13" x14ac:dyDescent="0.3">
      <c r="A88" s="9">
        <v>45979</v>
      </c>
      <c r="B88" s="10" t="s">
        <v>273</v>
      </c>
      <c r="C88" s="10" t="s">
        <v>14</v>
      </c>
      <c r="D88" s="11">
        <v>550</v>
      </c>
      <c r="E88" s="11">
        <v>28</v>
      </c>
      <c r="F88" s="11">
        <v>30</v>
      </c>
      <c r="G88" s="11">
        <v>0</v>
      </c>
      <c r="H88" s="11"/>
      <c r="I88" s="12">
        <f t="shared" ref="I88" si="134">(F88-E88)*D88</f>
        <v>1100</v>
      </c>
      <c r="J88" s="13">
        <v>0</v>
      </c>
      <c r="K88" s="14"/>
      <c r="L88" s="15">
        <f t="shared" ref="L88" si="135">(F88-E88)</f>
        <v>2</v>
      </c>
      <c r="M88" s="16">
        <f t="shared" ref="M88" si="136">K88+J88+I88</f>
        <v>1100</v>
      </c>
    </row>
    <row r="89" spans="1:13" x14ac:dyDescent="0.3">
      <c r="A89" s="9">
        <v>45975</v>
      </c>
      <c r="B89" s="10" t="s">
        <v>272</v>
      </c>
      <c r="C89" s="10" t="s">
        <v>14</v>
      </c>
      <c r="D89" s="11">
        <v>700</v>
      </c>
      <c r="E89" s="11">
        <v>26</v>
      </c>
      <c r="F89" s="11">
        <v>23.4</v>
      </c>
      <c r="G89" s="11">
        <v>0</v>
      </c>
      <c r="H89" s="11"/>
      <c r="I89" s="12">
        <f t="shared" ref="I89:I91" si="137">(F89-E89)*D89</f>
        <v>-1820.0000000000009</v>
      </c>
      <c r="J89" s="13">
        <v>0</v>
      </c>
      <c r="K89" s="14"/>
      <c r="L89" s="15">
        <f t="shared" ref="L89" si="138">(F89-E89)</f>
        <v>-2.6000000000000014</v>
      </c>
      <c r="M89" s="16">
        <f t="shared" ref="M89:M91" si="139">K89+J89+I89</f>
        <v>-1820.0000000000009</v>
      </c>
    </row>
    <row r="90" spans="1:13" x14ac:dyDescent="0.3">
      <c r="A90" s="9">
        <v>45975</v>
      </c>
      <c r="B90" s="10" t="s">
        <v>271</v>
      </c>
      <c r="C90" s="10" t="s">
        <v>14</v>
      </c>
      <c r="D90" s="11">
        <v>15</v>
      </c>
      <c r="E90" s="11">
        <v>570</v>
      </c>
      <c r="F90" s="11">
        <v>610</v>
      </c>
      <c r="G90" s="11">
        <v>630</v>
      </c>
      <c r="H90" s="11"/>
      <c r="I90" s="12">
        <f t="shared" si="137"/>
        <v>600</v>
      </c>
      <c r="J90" s="13">
        <f t="shared" ref="J90:J91" si="140">(G90-E90)*D90</f>
        <v>900</v>
      </c>
      <c r="K90" s="14"/>
      <c r="L90" s="15">
        <f t="shared" ref="L90:L91" si="141">(G90-E90)</f>
        <v>60</v>
      </c>
      <c r="M90" s="16">
        <f t="shared" si="139"/>
        <v>1500</v>
      </c>
    </row>
    <row r="91" spans="1:13" x14ac:dyDescent="0.3">
      <c r="A91" s="9">
        <v>45975</v>
      </c>
      <c r="B91" s="10" t="s">
        <v>270</v>
      </c>
      <c r="C91" s="10" t="s">
        <v>14</v>
      </c>
      <c r="D91" s="11">
        <v>25</v>
      </c>
      <c r="E91" s="11">
        <v>180</v>
      </c>
      <c r="F91" s="11">
        <v>215</v>
      </c>
      <c r="G91" s="11">
        <v>235</v>
      </c>
      <c r="H91" s="11"/>
      <c r="I91" s="12">
        <f t="shared" si="137"/>
        <v>875</v>
      </c>
      <c r="J91" s="13">
        <f t="shared" si="140"/>
        <v>1375</v>
      </c>
      <c r="K91" s="14"/>
      <c r="L91" s="15">
        <f t="shared" si="141"/>
        <v>55</v>
      </c>
      <c r="M91" s="16">
        <f t="shared" si="139"/>
        <v>2250</v>
      </c>
    </row>
    <row r="92" spans="1:13" x14ac:dyDescent="0.3">
      <c r="A92" s="9">
        <v>45975</v>
      </c>
      <c r="B92" s="10" t="s">
        <v>269</v>
      </c>
      <c r="C92" s="10" t="s">
        <v>14</v>
      </c>
      <c r="D92" s="11">
        <v>50</v>
      </c>
      <c r="E92" s="11">
        <v>100</v>
      </c>
      <c r="F92" s="11">
        <v>69</v>
      </c>
      <c r="G92" s="11">
        <v>0</v>
      </c>
      <c r="H92" s="11"/>
      <c r="I92" s="12">
        <f t="shared" ref="I92:I93" si="142">(F92-E92)*D92</f>
        <v>-1550</v>
      </c>
      <c r="J92" s="13">
        <v>0</v>
      </c>
      <c r="K92" s="14"/>
      <c r="L92" s="15">
        <f t="shared" ref="L92:L93" si="143">(F92-E92)</f>
        <v>-31</v>
      </c>
      <c r="M92" s="16">
        <f t="shared" ref="M92:M93" si="144">K92+J92+I92</f>
        <v>-1550</v>
      </c>
    </row>
    <row r="93" spans="1:13" x14ac:dyDescent="0.3">
      <c r="A93" s="9">
        <v>45975</v>
      </c>
      <c r="B93" s="10" t="s">
        <v>268</v>
      </c>
      <c r="C93" s="10" t="s">
        <v>14</v>
      </c>
      <c r="D93" s="11">
        <v>750</v>
      </c>
      <c r="E93" s="11">
        <v>24</v>
      </c>
      <c r="F93" s="11">
        <v>26</v>
      </c>
      <c r="G93" s="11">
        <v>0</v>
      </c>
      <c r="H93" s="11"/>
      <c r="I93" s="12">
        <f t="shared" si="142"/>
        <v>1500</v>
      </c>
      <c r="J93" s="13">
        <v>0</v>
      </c>
      <c r="K93" s="14"/>
      <c r="L93" s="15">
        <f t="shared" si="143"/>
        <v>2</v>
      </c>
      <c r="M93" s="16">
        <f t="shared" si="144"/>
        <v>1500</v>
      </c>
    </row>
    <row r="94" spans="1:13" x14ac:dyDescent="0.3">
      <c r="A94" s="9">
        <v>45974</v>
      </c>
      <c r="B94" s="10" t="s">
        <v>267</v>
      </c>
      <c r="C94" s="10" t="s">
        <v>14</v>
      </c>
      <c r="D94" s="11">
        <v>15</v>
      </c>
      <c r="E94" s="11">
        <v>245</v>
      </c>
      <c r="F94" s="11">
        <v>265</v>
      </c>
      <c r="G94" s="11">
        <v>305</v>
      </c>
      <c r="H94" s="11"/>
      <c r="I94" s="12">
        <f t="shared" ref="I94:I95" si="145">(F94-E94)*D94</f>
        <v>300</v>
      </c>
      <c r="J94" s="13">
        <f t="shared" ref="J94:J95" si="146">(G94-E94)*D94</f>
        <v>900</v>
      </c>
      <c r="K94" s="14"/>
      <c r="L94" s="15">
        <f t="shared" ref="L94:L95" si="147">(G94-E94)</f>
        <v>60</v>
      </c>
      <c r="M94" s="16">
        <f t="shared" ref="M94:M95" si="148">K94+J94+I94</f>
        <v>1200</v>
      </c>
    </row>
    <row r="95" spans="1:13" x14ac:dyDescent="0.3">
      <c r="A95" s="9">
        <v>45974</v>
      </c>
      <c r="B95" s="10" t="s">
        <v>266</v>
      </c>
      <c r="C95" s="10" t="s">
        <v>14</v>
      </c>
      <c r="D95" s="11">
        <v>25</v>
      </c>
      <c r="E95" s="11">
        <v>158</v>
      </c>
      <c r="F95" s="11">
        <v>175</v>
      </c>
      <c r="G95" s="11">
        <v>190</v>
      </c>
      <c r="H95" s="11"/>
      <c r="I95" s="12">
        <f t="shared" si="145"/>
        <v>425</v>
      </c>
      <c r="J95" s="13">
        <f t="shared" si="146"/>
        <v>800</v>
      </c>
      <c r="K95" s="14"/>
      <c r="L95" s="15">
        <f t="shared" si="147"/>
        <v>32</v>
      </c>
      <c r="M95" s="16">
        <f t="shared" si="148"/>
        <v>1225</v>
      </c>
    </row>
    <row r="96" spans="1:13" x14ac:dyDescent="0.3">
      <c r="A96" s="9">
        <v>45974</v>
      </c>
      <c r="B96" s="10" t="s">
        <v>265</v>
      </c>
      <c r="C96" s="10" t="s">
        <v>14</v>
      </c>
      <c r="D96" s="11">
        <v>550</v>
      </c>
      <c r="E96" s="11">
        <v>37</v>
      </c>
      <c r="F96" s="11">
        <v>39</v>
      </c>
      <c r="G96" s="11">
        <v>0</v>
      </c>
      <c r="H96" s="11"/>
      <c r="I96" s="12">
        <f t="shared" ref="I96:I97" si="149">(F96-E96)*D96</f>
        <v>1100</v>
      </c>
      <c r="J96" s="13">
        <v>0</v>
      </c>
      <c r="K96" s="14"/>
      <c r="L96" s="15">
        <f t="shared" ref="L96" si="150">(F96-E96)</f>
        <v>2</v>
      </c>
      <c r="M96" s="16">
        <f t="shared" ref="M96:M97" si="151">K96+J96+I96</f>
        <v>1100</v>
      </c>
    </row>
    <row r="97" spans="1:13" x14ac:dyDescent="0.3">
      <c r="A97" s="9">
        <v>45974</v>
      </c>
      <c r="B97" s="10" t="s">
        <v>264</v>
      </c>
      <c r="C97" s="10" t="s">
        <v>14</v>
      </c>
      <c r="D97" s="11">
        <v>15</v>
      </c>
      <c r="E97" s="11">
        <v>260</v>
      </c>
      <c r="F97" s="11">
        <v>285</v>
      </c>
      <c r="G97" s="11">
        <v>330</v>
      </c>
      <c r="H97" s="11"/>
      <c r="I97" s="12">
        <f t="shared" si="149"/>
        <v>375</v>
      </c>
      <c r="J97" s="13">
        <f t="shared" ref="J97" si="152">(G97-E97)*D97</f>
        <v>1050</v>
      </c>
      <c r="K97" s="14"/>
      <c r="L97" s="15">
        <f t="shared" ref="L97" si="153">(G97-E97)</f>
        <v>70</v>
      </c>
      <c r="M97" s="16">
        <f t="shared" si="151"/>
        <v>1425</v>
      </c>
    </row>
    <row r="98" spans="1:13" x14ac:dyDescent="0.3">
      <c r="A98" s="9">
        <v>45973</v>
      </c>
      <c r="B98" s="10" t="s">
        <v>263</v>
      </c>
      <c r="C98" s="10" t="s">
        <v>14</v>
      </c>
      <c r="D98" s="10">
        <v>15</v>
      </c>
      <c r="E98" s="11">
        <v>300</v>
      </c>
      <c r="F98" s="11">
        <v>320</v>
      </c>
      <c r="G98" s="11">
        <v>0</v>
      </c>
      <c r="H98" s="11"/>
      <c r="I98" s="12">
        <f t="shared" ref="I98:I101" si="154">(F98-E98)*D98</f>
        <v>300</v>
      </c>
      <c r="J98" s="13">
        <v>0</v>
      </c>
      <c r="K98" s="14"/>
      <c r="L98" s="15">
        <f t="shared" ref="L98:L99" si="155">(F98-E98)</f>
        <v>20</v>
      </c>
      <c r="M98" s="16">
        <f t="shared" ref="M98:M101" si="156">K98+J98+I98</f>
        <v>300</v>
      </c>
    </row>
    <row r="99" spans="1:13" x14ac:dyDescent="0.3">
      <c r="A99" s="9">
        <v>45973</v>
      </c>
      <c r="B99" s="10" t="s">
        <v>23</v>
      </c>
      <c r="C99" s="10" t="s">
        <v>14</v>
      </c>
      <c r="D99" s="10">
        <v>25</v>
      </c>
      <c r="E99" s="11">
        <v>145</v>
      </c>
      <c r="F99" s="11">
        <v>160</v>
      </c>
      <c r="G99" s="11">
        <v>0</v>
      </c>
      <c r="H99" s="11"/>
      <c r="I99" s="12">
        <f t="shared" si="154"/>
        <v>375</v>
      </c>
      <c r="J99" s="13">
        <v>0</v>
      </c>
      <c r="K99" s="14"/>
      <c r="L99" s="15">
        <f t="shared" si="155"/>
        <v>15</v>
      </c>
      <c r="M99" s="16">
        <f t="shared" si="156"/>
        <v>375</v>
      </c>
    </row>
    <row r="100" spans="1:13" x14ac:dyDescent="0.3">
      <c r="A100" s="9">
        <v>45973</v>
      </c>
      <c r="B100" s="10" t="s">
        <v>248</v>
      </c>
      <c r="C100" s="10" t="s">
        <v>14</v>
      </c>
      <c r="D100" s="10">
        <v>15</v>
      </c>
      <c r="E100" s="11">
        <v>340</v>
      </c>
      <c r="F100" s="11">
        <v>380</v>
      </c>
      <c r="G100" s="11">
        <v>400</v>
      </c>
      <c r="H100" s="11"/>
      <c r="I100" s="12">
        <f t="shared" si="154"/>
        <v>600</v>
      </c>
      <c r="J100" s="13">
        <f t="shared" ref="J100:J101" si="157">(G100-E100)*D100</f>
        <v>900</v>
      </c>
      <c r="K100" s="14"/>
      <c r="L100" s="15">
        <f t="shared" ref="L100:L101" si="158">(G100-E100)</f>
        <v>60</v>
      </c>
      <c r="M100" s="16">
        <f t="shared" si="156"/>
        <v>1500</v>
      </c>
    </row>
    <row r="101" spans="1:13" x14ac:dyDescent="0.3">
      <c r="A101" s="9">
        <v>45973</v>
      </c>
      <c r="B101" s="10" t="s">
        <v>262</v>
      </c>
      <c r="C101" s="10" t="s">
        <v>14</v>
      </c>
      <c r="D101" s="11">
        <v>550</v>
      </c>
      <c r="E101" s="11">
        <v>29</v>
      </c>
      <c r="F101" s="11">
        <v>31</v>
      </c>
      <c r="G101" s="11">
        <v>34</v>
      </c>
      <c r="H101" s="11"/>
      <c r="I101" s="12">
        <f t="shared" si="154"/>
        <v>1100</v>
      </c>
      <c r="J101" s="13">
        <f t="shared" si="157"/>
        <v>2750</v>
      </c>
      <c r="K101" s="14"/>
      <c r="L101" s="15">
        <f t="shared" si="158"/>
        <v>5</v>
      </c>
      <c r="M101" s="16">
        <f t="shared" si="156"/>
        <v>3850</v>
      </c>
    </row>
    <row r="102" spans="1:13" x14ac:dyDescent="0.3">
      <c r="A102" s="9">
        <v>45972</v>
      </c>
      <c r="B102" s="10" t="s">
        <v>261</v>
      </c>
      <c r="C102" s="10" t="s">
        <v>14</v>
      </c>
      <c r="D102" s="11">
        <v>550</v>
      </c>
      <c r="E102" s="11">
        <v>37</v>
      </c>
      <c r="F102" s="11">
        <v>40</v>
      </c>
      <c r="G102" s="11">
        <v>0</v>
      </c>
      <c r="H102" s="11"/>
      <c r="I102" s="12">
        <f t="shared" ref="I102:I104" si="159">(F102-E102)*D102</f>
        <v>1650</v>
      </c>
      <c r="J102" s="13">
        <v>0</v>
      </c>
      <c r="K102" s="14"/>
      <c r="L102" s="15">
        <f t="shared" ref="L102" si="160">(F102-E102)</f>
        <v>3</v>
      </c>
      <c r="M102" s="16">
        <f t="shared" ref="M102:M104" si="161">K102+J102+I102</f>
        <v>1650</v>
      </c>
    </row>
    <row r="103" spans="1:13" x14ac:dyDescent="0.3">
      <c r="A103" s="9">
        <v>45972</v>
      </c>
      <c r="B103" s="10" t="s">
        <v>260</v>
      </c>
      <c r="C103" s="10" t="s">
        <v>14</v>
      </c>
      <c r="D103" s="11">
        <v>750</v>
      </c>
      <c r="E103" s="11">
        <v>28.5</v>
      </c>
      <c r="F103" s="11">
        <v>29.5</v>
      </c>
      <c r="G103" s="11">
        <v>31</v>
      </c>
      <c r="H103" s="11"/>
      <c r="I103" s="12">
        <f t="shared" si="159"/>
        <v>750</v>
      </c>
      <c r="J103" s="13">
        <f t="shared" ref="J103" si="162">(G103-E103)*D103</f>
        <v>1875</v>
      </c>
      <c r="K103" s="14"/>
      <c r="L103" s="15">
        <f t="shared" ref="L103" si="163">(G103-E103)</f>
        <v>2.5</v>
      </c>
      <c r="M103" s="16">
        <f t="shared" si="161"/>
        <v>2625</v>
      </c>
    </row>
    <row r="104" spans="1:13" x14ac:dyDescent="0.3">
      <c r="A104" s="9">
        <v>45972</v>
      </c>
      <c r="B104" s="10" t="s">
        <v>259</v>
      </c>
      <c r="C104" s="10" t="s">
        <v>14</v>
      </c>
      <c r="D104" s="11">
        <v>700</v>
      </c>
      <c r="E104" s="11">
        <v>23</v>
      </c>
      <c r="F104" s="11">
        <v>26.2</v>
      </c>
      <c r="G104" s="11">
        <v>0</v>
      </c>
      <c r="H104" s="11"/>
      <c r="I104" s="12">
        <f t="shared" si="159"/>
        <v>2239.9999999999995</v>
      </c>
      <c r="J104" s="13">
        <v>0</v>
      </c>
      <c r="K104" s="14"/>
      <c r="L104" s="15">
        <f t="shared" ref="L104" si="164">(F104-E104)</f>
        <v>3.1999999999999993</v>
      </c>
      <c r="M104" s="16">
        <f t="shared" si="161"/>
        <v>2239.9999999999995</v>
      </c>
    </row>
    <row r="105" spans="1:13" x14ac:dyDescent="0.3">
      <c r="A105" s="9">
        <v>45972</v>
      </c>
      <c r="B105" s="10" t="s">
        <v>258</v>
      </c>
      <c r="C105" s="10" t="s">
        <v>14</v>
      </c>
      <c r="D105" s="11">
        <v>15</v>
      </c>
      <c r="E105" s="11">
        <v>320</v>
      </c>
      <c r="F105" s="11">
        <v>350</v>
      </c>
      <c r="G105" s="11">
        <v>395</v>
      </c>
      <c r="H105" s="11"/>
      <c r="I105" s="12">
        <f t="shared" ref="I105:I107" si="165">(F105-E105)*D105</f>
        <v>450</v>
      </c>
      <c r="J105" s="13">
        <f t="shared" ref="J105:J106" si="166">(G105-E105)*D105</f>
        <v>1125</v>
      </c>
      <c r="K105" s="14"/>
      <c r="L105" s="15">
        <f t="shared" ref="L105:L106" si="167">(G105-E105)</f>
        <v>75</v>
      </c>
      <c r="M105" s="16">
        <f t="shared" ref="M105:M107" si="168">K105+J105+I105</f>
        <v>1575</v>
      </c>
    </row>
    <row r="106" spans="1:13" x14ac:dyDescent="0.3">
      <c r="A106" s="9">
        <v>45972</v>
      </c>
      <c r="B106" s="10" t="s">
        <v>257</v>
      </c>
      <c r="C106" s="10" t="s">
        <v>14</v>
      </c>
      <c r="D106" s="11">
        <v>25</v>
      </c>
      <c r="E106" s="11">
        <v>160</v>
      </c>
      <c r="F106" s="11">
        <v>190</v>
      </c>
      <c r="G106" s="11">
        <v>230</v>
      </c>
      <c r="H106" s="11"/>
      <c r="I106" s="12">
        <f t="shared" si="165"/>
        <v>750</v>
      </c>
      <c r="J106" s="13">
        <f t="shared" si="166"/>
        <v>1750</v>
      </c>
      <c r="K106" s="14"/>
      <c r="L106" s="15">
        <f t="shared" si="167"/>
        <v>70</v>
      </c>
      <c r="M106" s="16">
        <f t="shared" si="168"/>
        <v>2500</v>
      </c>
    </row>
    <row r="107" spans="1:13" x14ac:dyDescent="0.3">
      <c r="A107" s="9">
        <v>45972</v>
      </c>
      <c r="B107" s="10" t="s">
        <v>256</v>
      </c>
      <c r="C107" s="10" t="s">
        <v>14</v>
      </c>
      <c r="D107" s="11">
        <v>175</v>
      </c>
      <c r="E107" s="11">
        <v>62</v>
      </c>
      <c r="F107" s="11">
        <v>82</v>
      </c>
      <c r="G107" s="11">
        <v>0</v>
      </c>
      <c r="H107" s="11"/>
      <c r="I107" s="12">
        <f t="shared" si="165"/>
        <v>3500</v>
      </c>
      <c r="J107" s="13">
        <v>0</v>
      </c>
      <c r="K107" s="14"/>
      <c r="L107" s="15">
        <f t="shared" ref="L107" si="169">(F107-E107)</f>
        <v>20</v>
      </c>
      <c r="M107" s="16">
        <f t="shared" si="168"/>
        <v>3500</v>
      </c>
    </row>
    <row r="108" spans="1:13" x14ac:dyDescent="0.3">
      <c r="A108" s="9">
        <v>45971</v>
      </c>
      <c r="B108" s="10" t="s">
        <v>255</v>
      </c>
      <c r="C108" s="10" t="s">
        <v>14</v>
      </c>
      <c r="D108" s="11">
        <v>1400</v>
      </c>
      <c r="E108" s="11">
        <v>26</v>
      </c>
      <c r="F108" s="11">
        <v>27.3</v>
      </c>
      <c r="G108" s="11">
        <v>0</v>
      </c>
      <c r="H108" s="11"/>
      <c r="I108" s="12">
        <f t="shared" ref="I108:I112" si="170">(F108-E108)*D108</f>
        <v>1820.0000000000009</v>
      </c>
      <c r="J108" s="13">
        <v>0</v>
      </c>
      <c r="K108" s="14"/>
      <c r="L108" s="15">
        <f t="shared" ref="L108:L109" si="171">(F108-E108)</f>
        <v>1.3000000000000007</v>
      </c>
      <c r="M108" s="16">
        <f t="shared" ref="M108:M112" si="172">K108+J108+I108</f>
        <v>1820.0000000000009</v>
      </c>
    </row>
    <row r="109" spans="1:13" x14ac:dyDescent="0.3">
      <c r="A109" s="9">
        <v>45971</v>
      </c>
      <c r="B109" s="10" t="s">
        <v>254</v>
      </c>
      <c r="C109" s="10" t="s">
        <v>14</v>
      </c>
      <c r="D109" s="11">
        <v>50</v>
      </c>
      <c r="E109" s="11">
        <v>310</v>
      </c>
      <c r="F109" s="11">
        <v>319</v>
      </c>
      <c r="G109" s="11">
        <v>0</v>
      </c>
      <c r="H109" s="11"/>
      <c r="I109" s="12">
        <f t="shared" si="170"/>
        <v>450</v>
      </c>
      <c r="J109" s="13">
        <v>0</v>
      </c>
      <c r="K109" s="14"/>
      <c r="L109" s="15">
        <f t="shared" si="171"/>
        <v>9</v>
      </c>
      <c r="M109" s="16">
        <f t="shared" si="172"/>
        <v>450</v>
      </c>
    </row>
    <row r="110" spans="1:13" x14ac:dyDescent="0.3">
      <c r="A110" s="9">
        <v>45971</v>
      </c>
      <c r="B110" s="10" t="s">
        <v>249</v>
      </c>
      <c r="C110" s="10" t="s">
        <v>14</v>
      </c>
      <c r="D110" s="11">
        <v>25</v>
      </c>
      <c r="E110" s="11">
        <v>180</v>
      </c>
      <c r="F110" s="11">
        <v>195</v>
      </c>
      <c r="G110" s="11">
        <v>229</v>
      </c>
      <c r="H110" s="11"/>
      <c r="I110" s="12">
        <f t="shared" si="170"/>
        <v>375</v>
      </c>
      <c r="J110" s="13">
        <f t="shared" ref="J110:J112" si="173">(G110-E110)*D110</f>
        <v>1225</v>
      </c>
      <c r="K110" s="14"/>
      <c r="L110" s="15">
        <f t="shared" ref="L110:L112" si="174">(G110-E110)</f>
        <v>49</v>
      </c>
      <c r="M110" s="16">
        <f t="shared" si="172"/>
        <v>1600</v>
      </c>
    </row>
    <row r="111" spans="1:13" x14ac:dyDescent="0.3">
      <c r="A111" s="9">
        <v>45971</v>
      </c>
      <c r="B111" s="10" t="s">
        <v>253</v>
      </c>
      <c r="C111" s="10" t="s">
        <v>14</v>
      </c>
      <c r="D111" s="11">
        <v>15</v>
      </c>
      <c r="E111" s="11">
        <v>420</v>
      </c>
      <c r="F111" s="11">
        <v>460</v>
      </c>
      <c r="G111" s="11">
        <v>490</v>
      </c>
      <c r="H111" s="11"/>
      <c r="I111" s="12">
        <f t="shared" si="170"/>
        <v>600</v>
      </c>
      <c r="J111" s="13">
        <f t="shared" si="173"/>
        <v>1050</v>
      </c>
      <c r="K111" s="14"/>
      <c r="L111" s="15">
        <f t="shared" si="174"/>
        <v>70</v>
      </c>
      <c r="M111" s="16">
        <f t="shared" si="172"/>
        <v>1650</v>
      </c>
    </row>
    <row r="112" spans="1:13" x14ac:dyDescent="0.3">
      <c r="A112" s="9">
        <v>45971</v>
      </c>
      <c r="B112" s="10" t="s">
        <v>252</v>
      </c>
      <c r="C112" s="10" t="s">
        <v>14</v>
      </c>
      <c r="D112" s="11">
        <v>400</v>
      </c>
      <c r="E112" s="11">
        <v>46</v>
      </c>
      <c r="F112" s="11">
        <v>48</v>
      </c>
      <c r="G112" s="11">
        <v>50</v>
      </c>
      <c r="H112" s="11"/>
      <c r="I112" s="12">
        <f t="shared" si="170"/>
        <v>800</v>
      </c>
      <c r="J112" s="13">
        <f t="shared" si="173"/>
        <v>1600</v>
      </c>
      <c r="K112" s="14"/>
      <c r="L112" s="15">
        <f t="shared" si="174"/>
        <v>4</v>
      </c>
      <c r="M112" s="16">
        <f t="shared" si="172"/>
        <v>2400</v>
      </c>
    </row>
    <row r="113" spans="1:13" x14ac:dyDescent="0.3">
      <c r="A113" s="9">
        <v>45968</v>
      </c>
      <c r="B113" s="10" t="s">
        <v>251</v>
      </c>
      <c r="C113" s="10" t="s">
        <v>14</v>
      </c>
      <c r="D113" s="11">
        <v>75</v>
      </c>
      <c r="E113" s="11">
        <v>230</v>
      </c>
      <c r="F113" s="11">
        <v>199</v>
      </c>
      <c r="G113" s="11">
        <v>0</v>
      </c>
      <c r="H113" s="11"/>
      <c r="I113" s="12">
        <f t="shared" ref="I113:I118" si="175">(F113-E113)*D113</f>
        <v>-2325</v>
      </c>
      <c r="J113" s="13">
        <v>0</v>
      </c>
      <c r="K113" s="14"/>
      <c r="L113" s="15">
        <f t="shared" ref="L113:L115" si="176">(F113-E113)</f>
        <v>-31</v>
      </c>
      <c r="M113" s="16">
        <f t="shared" ref="M113:M118" si="177">K113+J113+I113</f>
        <v>-2325</v>
      </c>
    </row>
    <row r="114" spans="1:13" x14ac:dyDescent="0.3">
      <c r="A114" s="9">
        <v>45968</v>
      </c>
      <c r="B114" s="10" t="s">
        <v>250</v>
      </c>
      <c r="C114" s="10" t="s">
        <v>14</v>
      </c>
      <c r="D114" s="11">
        <v>100</v>
      </c>
      <c r="E114" s="11">
        <v>140</v>
      </c>
      <c r="F114" s="11">
        <v>170</v>
      </c>
      <c r="G114" s="11">
        <v>0</v>
      </c>
      <c r="H114" s="11"/>
      <c r="I114" s="12">
        <f t="shared" si="175"/>
        <v>3000</v>
      </c>
      <c r="J114" s="13">
        <v>0</v>
      </c>
      <c r="K114" s="14"/>
      <c r="L114" s="15">
        <f t="shared" si="176"/>
        <v>30</v>
      </c>
      <c r="M114" s="16">
        <f t="shared" si="177"/>
        <v>3000</v>
      </c>
    </row>
    <row r="115" spans="1:13" x14ac:dyDescent="0.3">
      <c r="A115" s="9">
        <v>45968</v>
      </c>
      <c r="B115" s="10" t="s">
        <v>249</v>
      </c>
      <c r="C115" s="10" t="s">
        <v>14</v>
      </c>
      <c r="D115" s="11">
        <v>25</v>
      </c>
      <c r="E115" s="11">
        <v>190</v>
      </c>
      <c r="F115" s="11">
        <v>210</v>
      </c>
      <c r="G115" s="11">
        <v>0</v>
      </c>
      <c r="H115" s="11"/>
      <c r="I115" s="12">
        <f t="shared" si="175"/>
        <v>500</v>
      </c>
      <c r="J115" s="13">
        <v>0</v>
      </c>
      <c r="K115" s="14"/>
      <c r="L115" s="15">
        <f t="shared" si="176"/>
        <v>20</v>
      </c>
      <c r="M115" s="16">
        <f t="shared" si="177"/>
        <v>500</v>
      </c>
    </row>
    <row r="116" spans="1:13" x14ac:dyDescent="0.3">
      <c r="A116" s="9">
        <v>45968</v>
      </c>
      <c r="B116" s="10" t="s">
        <v>248</v>
      </c>
      <c r="C116" s="10" t="s">
        <v>14</v>
      </c>
      <c r="D116" s="11">
        <v>15</v>
      </c>
      <c r="E116" s="11">
        <v>480</v>
      </c>
      <c r="F116" s="11">
        <v>519</v>
      </c>
      <c r="G116" s="11">
        <v>539</v>
      </c>
      <c r="H116" s="11"/>
      <c r="I116" s="12">
        <f t="shared" si="175"/>
        <v>585</v>
      </c>
      <c r="J116" s="13">
        <f t="shared" ref="J116:J118" si="178">(G116-E116)*D116</f>
        <v>885</v>
      </c>
      <c r="K116" s="14"/>
      <c r="L116" s="15">
        <f t="shared" ref="L116:L118" si="179">(G116-E116)</f>
        <v>59</v>
      </c>
      <c r="M116" s="16">
        <f t="shared" si="177"/>
        <v>1470</v>
      </c>
    </row>
    <row r="117" spans="1:13" x14ac:dyDescent="0.3">
      <c r="A117" s="9">
        <v>45968</v>
      </c>
      <c r="B117" s="10" t="s">
        <v>247</v>
      </c>
      <c r="C117" s="10" t="s">
        <v>14</v>
      </c>
      <c r="D117" s="11">
        <v>750</v>
      </c>
      <c r="E117" s="11">
        <v>27.5</v>
      </c>
      <c r="F117" s="11">
        <v>28.8</v>
      </c>
      <c r="G117" s="11">
        <v>29.8</v>
      </c>
      <c r="H117" s="11"/>
      <c r="I117" s="12">
        <f t="shared" si="175"/>
        <v>975.00000000000057</v>
      </c>
      <c r="J117" s="13">
        <f t="shared" si="178"/>
        <v>1725.0000000000005</v>
      </c>
      <c r="K117" s="14"/>
      <c r="L117" s="15">
        <f t="shared" si="179"/>
        <v>2.3000000000000007</v>
      </c>
      <c r="M117" s="16">
        <f t="shared" si="177"/>
        <v>2700.0000000000009</v>
      </c>
    </row>
    <row r="118" spans="1:13" x14ac:dyDescent="0.3">
      <c r="A118" s="9">
        <v>45968</v>
      </c>
      <c r="B118" s="10" t="s">
        <v>246</v>
      </c>
      <c r="C118" s="10" t="s">
        <v>14</v>
      </c>
      <c r="D118" s="11">
        <v>15</v>
      </c>
      <c r="E118" s="11">
        <v>460</v>
      </c>
      <c r="F118" s="11">
        <v>500</v>
      </c>
      <c r="G118" s="11">
        <v>520</v>
      </c>
      <c r="H118" s="11"/>
      <c r="I118" s="12">
        <f t="shared" si="175"/>
        <v>600</v>
      </c>
      <c r="J118" s="13">
        <f t="shared" si="178"/>
        <v>900</v>
      </c>
      <c r="K118" s="14"/>
      <c r="L118" s="15">
        <f t="shared" si="179"/>
        <v>60</v>
      </c>
      <c r="M118" s="16">
        <f t="shared" si="177"/>
        <v>1500</v>
      </c>
    </row>
    <row r="119" spans="1:13" x14ac:dyDescent="0.3">
      <c r="A119" s="9">
        <v>45967</v>
      </c>
      <c r="B119" s="10" t="s">
        <v>245</v>
      </c>
      <c r="C119" s="10" t="s">
        <v>14</v>
      </c>
      <c r="D119" s="11">
        <v>15</v>
      </c>
      <c r="E119" s="11">
        <v>135</v>
      </c>
      <c r="F119" s="11">
        <v>150</v>
      </c>
      <c r="G119" s="11">
        <v>0</v>
      </c>
      <c r="H119" s="11"/>
      <c r="I119" s="12">
        <f t="shared" ref="I119:I125" si="180">(F119-E119)*D119</f>
        <v>225</v>
      </c>
      <c r="J119" s="13">
        <v>0</v>
      </c>
      <c r="K119" s="14"/>
      <c r="L119" s="15">
        <f t="shared" ref="L119:L121" si="181">(F119-E119)</f>
        <v>15</v>
      </c>
      <c r="M119" s="16">
        <f t="shared" ref="M119:M125" si="182">K119+J119+I119</f>
        <v>225</v>
      </c>
    </row>
    <row r="120" spans="1:13" x14ac:dyDescent="0.3">
      <c r="A120" s="9">
        <v>45967</v>
      </c>
      <c r="B120" s="10" t="s">
        <v>244</v>
      </c>
      <c r="C120" s="10" t="s">
        <v>14</v>
      </c>
      <c r="D120" s="11">
        <v>25</v>
      </c>
      <c r="E120" s="11">
        <v>220</v>
      </c>
      <c r="F120" s="11">
        <v>180</v>
      </c>
      <c r="G120" s="11">
        <v>0</v>
      </c>
      <c r="H120" s="11"/>
      <c r="I120" s="12">
        <f t="shared" si="180"/>
        <v>-1000</v>
      </c>
      <c r="J120" s="13">
        <v>0</v>
      </c>
      <c r="K120" s="14"/>
      <c r="L120" s="15">
        <f t="shared" si="181"/>
        <v>-40</v>
      </c>
      <c r="M120" s="16">
        <f t="shared" si="182"/>
        <v>-1000</v>
      </c>
    </row>
    <row r="121" spans="1:13" x14ac:dyDescent="0.3">
      <c r="A121" s="9">
        <v>45967</v>
      </c>
      <c r="B121" s="10" t="s">
        <v>243</v>
      </c>
      <c r="C121" s="10" t="s">
        <v>14</v>
      </c>
      <c r="D121" s="11">
        <v>500</v>
      </c>
      <c r="E121" s="11">
        <v>38</v>
      </c>
      <c r="F121" s="11">
        <v>42</v>
      </c>
      <c r="G121" s="11">
        <v>0</v>
      </c>
      <c r="H121" s="11"/>
      <c r="I121" s="12">
        <f t="shared" si="180"/>
        <v>2000</v>
      </c>
      <c r="J121" s="13">
        <v>0</v>
      </c>
      <c r="K121" s="14"/>
      <c r="L121" s="15">
        <f t="shared" si="181"/>
        <v>4</v>
      </c>
      <c r="M121" s="16">
        <f t="shared" si="182"/>
        <v>2000</v>
      </c>
    </row>
    <row r="122" spans="1:13" x14ac:dyDescent="0.3">
      <c r="A122" s="9">
        <v>45967</v>
      </c>
      <c r="B122" s="10" t="s">
        <v>242</v>
      </c>
      <c r="C122" s="10" t="s">
        <v>14</v>
      </c>
      <c r="D122" s="11">
        <v>400</v>
      </c>
      <c r="E122" s="11">
        <v>50</v>
      </c>
      <c r="F122" s="11">
        <v>56</v>
      </c>
      <c r="G122" s="11">
        <v>59</v>
      </c>
      <c r="H122" s="11"/>
      <c r="I122" s="12">
        <f t="shared" si="180"/>
        <v>2400</v>
      </c>
      <c r="J122" s="13">
        <f t="shared" ref="J122:J125" si="183">(G122-E122)*D122</f>
        <v>3600</v>
      </c>
      <c r="K122" s="14"/>
      <c r="L122" s="15">
        <f t="shared" ref="L122:L125" si="184">(G122-E122)</f>
        <v>9</v>
      </c>
      <c r="M122" s="16">
        <f t="shared" si="182"/>
        <v>6000</v>
      </c>
    </row>
    <row r="123" spans="1:13" x14ac:dyDescent="0.3">
      <c r="A123" s="9">
        <v>45967</v>
      </c>
      <c r="B123" s="10" t="s">
        <v>241</v>
      </c>
      <c r="C123" s="10" t="s">
        <v>14</v>
      </c>
      <c r="D123" s="11">
        <v>400</v>
      </c>
      <c r="E123" s="11">
        <v>44</v>
      </c>
      <c r="F123" s="11">
        <v>50</v>
      </c>
      <c r="G123" s="11">
        <v>58</v>
      </c>
      <c r="H123" s="11"/>
      <c r="I123" s="12">
        <f t="shared" si="180"/>
        <v>2400</v>
      </c>
      <c r="J123" s="13">
        <f t="shared" si="183"/>
        <v>5600</v>
      </c>
      <c r="K123" s="14"/>
      <c r="L123" s="15">
        <f t="shared" si="184"/>
        <v>14</v>
      </c>
      <c r="M123" s="16">
        <f t="shared" si="182"/>
        <v>8000</v>
      </c>
    </row>
    <row r="124" spans="1:13" x14ac:dyDescent="0.3">
      <c r="A124" s="9">
        <v>45966</v>
      </c>
      <c r="B124" s="10" t="s">
        <v>240</v>
      </c>
      <c r="C124" s="10" t="s">
        <v>14</v>
      </c>
      <c r="D124" s="11">
        <v>175</v>
      </c>
      <c r="E124" s="11">
        <v>100</v>
      </c>
      <c r="F124" s="11">
        <v>125</v>
      </c>
      <c r="G124" s="11">
        <v>150</v>
      </c>
      <c r="H124" s="11"/>
      <c r="I124" s="12">
        <f t="shared" si="180"/>
        <v>4375</v>
      </c>
      <c r="J124" s="13">
        <f t="shared" si="183"/>
        <v>8750</v>
      </c>
      <c r="K124" s="14"/>
      <c r="L124" s="15">
        <f t="shared" si="184"/>
        <v>50</v>
      </c>
      <c r="M124" s="16">
        <f t="shared" si="182"/>
        <v>13125</v>
      </c>
    </row>
    <row r="125" spans="1:13" x14ac:dyDescent="0.3">
      <c r="A125" s="9">
        <v>45966</v>
      </c>
      <c r="B125" s="10" t="s">
        <v>239</v>
      </c>
      <c r="C125" s="10" t="s">
        <v>14</v>
      </c>
      <c r="D125" s="11">
        <v>75</v>
      </c>
      <c r="E125" s="11">
        <v>340</v>
      </c>
      <c r="F125" s="11">
        <v>345</v>
      </c>
      <c r="G125" s="11">
        <v>359</v>
      </c>
      <c r="H125" s="11"/>
      <c r="I125" s="12">
        <f t="shared" si="180"/>
        <v>375</v>
      </c>
      <c r="J125" s="13">
        <f t="shared" si="183"/>
        <v>1425</v>
      </c>
      <c r="K125" s="14"/>
      <c r="L125" s="15">
        <f t="shared" si="184"/>
        <v>19</v>
      </c>
      <c r="M125" s="16">
        <f t="shared" si="182"/>
        <v>1800</v>
      </c>
    </row>
    <row r="126" spans="1:13" x14ac:dyDescent="0.3">
      <c r="A126" s="9">
        <v>45966</v>
      </c>
      <c r="B126" s="10" t="s">
        <v>238</v>
      </c>
      <c r="C126" s="10" t="s">
        <v>14</v>
      </c>
      <c r="D126" s="11">
        <v>25</v>
      </c>
      <c r="E126" s="11">
        <v>180</v>
      </c>
      <c r="F126" s="11">
        <v>139</v>
      </c>
      <c r="G126" s="11">
        <v>0</v>
      </c>
      <c r="H126" s="11"/>
      <c r="I126" s="12">
        <f t="shared" ref="I126:I129" si="185">(F126-E126)*D126</f>
        <v>-1025</v>
      </c>
      <c r="J126" s="13">
        <v>0</v>
      </c>
      <c r="K126" s="14"/>
      <c r="L126" s="15">
        <f t="shared" ref="L126:L128" si="186">(F126-E126)</f>
        <v>-41</v>
      </c>
      <c r="M126" s="16">
        <f t="shared" ref="M126:M129" si="187">K126+J126+I126</f>
        <v>-1025</v>
      </c>
    </row>
    <row r="127" spans="1:13" x14ac:dyDescent="0.3">
      <c r="A127" s="9">
        <v>45966</v>
      </c>
      <c r="B127" s="10" t="s">
        <v>237</v>
      </c>
      <c r="C127" s="10" t="s">
        <v>14</v>
      </c>
      <c r="D127" s="11">
        <v>500</v>
      </c>
      <c r="E127" s="11">
        <v>37</v>
      </c>
      <c r="F127" s="11">
        <v>41</v>
      </c>
      <c r="G127" s="11">
        <v>0</v>
      </c>
      <c r="H127" s="11"/>
      <c r="I127" s="12">
        <f t="shared" si="185"/>
        <v>2000</v>
      </c>
      <c r="J127" s="13">
        <v>0</v>
      </c>
      <c r="K127" s="14"/>
      <c r="L127" s="15">
        <f t="shared" si="186"/>
        <v>4</v>
      </c>
      <c r="M127" s="16">
        <f t="shared" si="187"/>
        <v>2000</v>
      </c>
    </row>
    <row r="128" spans="1:13" x14ac:dyDescent="0.3">
      <c r="A128" s="9">
        <v>45966</v>
      </c>
      <c r="B128" s="10" t="s">
        <v>236</v>
      </c>
      <c r="C128" s="10" t="s">
        <v>14</v>
      </c>
      <c r="D128" s="11">
        <v>1600</v>
      </c>
      <c r="E128" s="11">
        <v>10</v>
      </c>
      <c r="F128" s="11">
        <v>11.6</v>
      </c>
      <c r="G128" s="11">
        <v>0</v>
      </c>
      <c r="H128" s="11"/>
      <c r="I128" s="12">
        <f t="shared" si="185"/>
        <v>2559.9999999999995</v>
      </c>
      <c r="J128" s="13">
        <v>0</v>
      </c>
      <c r="K128" s="14"/>
      <c r="L128" s="15">
        <f t="shared" si="186"/>
        <v>1.5999999999999996</v>
      </c>
      <c r="M128" s="16">
        <f t="shared" si="187"/>
        <v>2559.9999999999995</v>
      </c>
    </row>
    <row r="129" spans="1:13" x14ac:dyDescent="0.3">
      <c r="A129" s="9">
        <v>45965</v>
      </c>
      <c r="B129" s="10" t="s">
        <v>235</v>
      </c>
      <c r="C129" s="10" t="s">
        <v>14</v>
      </c>
      <c r="D129" s="11">
        <v>15</v>
      </c>
      <c r="E129" s="11">
        <v>490</v>
      </c>
      <c r="F129" s="11">
        <v>540</v>
      </c>
      <c r="G129" s="11">
        <v>580</v>
      </c>
      <c r="H129" s="11"/>
      <c r="I129" s="12">
        <f t="shared" si="185"/>
        <v>750</v>
      </c>
      <c r="J129" s="13">
        <f t="shared" ref="J129" si="188">(G129-E129)*D129</f>
        <v>1350</v>
      </c>
      <c r="K129" s="14"/>
      <c r="L129" s="15">
        <f t="shared" ref="L129" si="189">(G129-E129)</f>
        <v>90</v>
      </c>
      <c r="M129" s="16">
        <f t="shared" si="187"/>
        <v>2100</v>
      </c>
    </row>
    <row r="130" spans="1:13" x14ac:dyDescent="0.3">
      <c r="A130" s="9">
        <v>45965</v>
      </c>
      <c r="B130" s="10" t="s">
        <v>234</v>
      </c>
      <c r="C130" s="10" t="s">
        <v>14</v>
      </c>
      <c r="D130" s="11">
        <v>1100</v>
      </c>
      <c r="E130" s="11">
        <v>18.399999999999999</v>
      </c>
      <c r="F130" s="11">
        <v>18.899999999999999</v>
      </c>
      <c r="G130" s="11">
        <v>0</v>
      </c>
      <c r="H130" s="11"/>
      <c r="I130" s="12">
        <f t="shared" ref="I130:I132" si="190">(F130-E130)*D130</f>
        <v>550</v>
      </c>
      <c r="J130" s="13">
        <v>0</v>
      </c>
      <c r="K130" s="14"/>
      <c r="L130" s="15">
        <f t="shared" ref="L130" si="191">(F130-E130)</f>
        <v>0.5</v>
      </c>
      <c r="M130" s="16">
        <f t="shared" ref="M130:M132" si="192">K130+J130+I130</f>
        <v>550</v>
      </c>
    </row>
    <row r="131" spans="1:13" x14ac:dyDescent="0.3">
      <c r="A131" s="9">
        <v>45965</v>
      </c>
      <c r="B131" s="10" t="s">
        <v>233</v>
      </c>
      <c r="C131" s="10" t="s">
        <v>14</v>
      </c>
      <c r="D131" s="11">
        <v>2925</v>
      </c>
      <c r="E131" s="11">
        <v>8</v>
      </c>
      <c r="F131" s="11">
        <v>8.8000000000000007</v>
      </c>
      <c r="G131" s="11">
        <v>9.1999999999999993</v>
      </c>
      <c r="H131" s="11"/>
      <c r="I131" s="12">
        <f t="shared" si="190"/>
        <v>2340.0000000000023</v>
      </c>
      <c r="J131" s="13">
        <f t="shared" ref="J131:J132" si="193">(G131-E131)*D131</f>
        <v>3509.9999999999977</v>
      </c>
      <c r="K131" s="14"/>
      <c r="L131" s="15">
        <f t="shared" ref="L131:L132" si="194">(G131-E131)</f>
        <v>1.1999999999999993</v>
      </c>
      <c r="M131" s="16">
        <f t="shared" si="192"/>
        <v>5850</v>
      </c>
    </row>
    <row r="132" spans="1:13" x14ac:dyDescent="0.3">
      <c r="A132" s="9">
        <v>45965</v>
      </c>
      <c r="B132" s="10" t="s">
        <v>232</v>
      </c>
      <c r="C132" s="10" t="s">
        <v>14</v>
      </c>
      <c r="D132" s="11">
        <v>25</v>
      </c>
      <c r="E132" s="11">
        <v>214</v>
      </c>
      <c r="F132" s="11">
        <v>249</v>
      </c>
      <c r="G132" s="11">
        <v>269</v>
      </c>
      <c r="H132" s="11"/>
      <c r="I132" s="12">
        <f t="shared" si="190"/>
        <v>875</v>
      </c>
      <c r="J132" s="13">
        <f t="shared" si="193"/>
        <v>1375</v>
      </c>
      <c r="K132" s="14"/>
      <c r="L132" s="15">
        <f t="shared" si="194"/>
        <v>55</v>
      </c>
      <c r="M132" s="16">
        <f t="shared" si="192"/>
        <v>2250</v>
      </c>
    </row>
    <row r="133" spans="1:13" ht="21" x14ac:dyDescent="0.3">
      <c r="A133" s="26" t="s">
        <v>231</v>
      </c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8"/>
      <c r="M133" s="17">
        <f>SUM(M51:M132)</f>
        <v>144492.5</v>
      </c>
    </row>
    <row r="134" spans="1:13" x14ac:dyDescent="0.3">
      <c r="A134" s="9">
        <v>45960</v>
      </c>
      <c r="B134" s="10" t="s">
        <v>205</v>
      </c>
      <c r="C134" s="10" t="s">
        <v>14</v>
      </c>
      <c r="D134" s="11">
        <v>15</v>
      </c>
      <c r="E134" s="11">
        <v>150</v>
      </c>
      <c r="F134" s="11">
        <v>99</v>
      </c>
      <c r="G134" s="11">
        <v>0</v>
      </c>
      <c r="H134" s="11"/>
      <c r="I134" s="12">
        <f t="shared" ref="I134:I139" si="195">(F134-E134)*D134</f>
        <v>-765</v>
      </c>
      <c r="J134" s="13">
        <v>0</v>
      </c>
      <c r="K134" s="14"/>
      <c r="L134" s="15">
        <f t="shared" ref="L134:L137" si="196">(F134-E134)</f>
        <v>-51</v>
      </c>
      <c r="M134" s="16">
        <f t="shared" ref="M134:M139" si="197">K134+J134+I134</f>
        <v>-765</v>
      </c>
    </row>
    <row r="135" spans="1:13" x14ac:dyDescent="0.3">
      <c r="A135" s="9">
        <v>45960</v>
      </c>
      <c r="B135" s="10" t="s">
        <v>230</v>
      </c>
      <c r="C135" s="10" t="s">
        <v>14</v>
      </c>
      <c r="D135" s="11">
        <v>25</v>
      </c>
      <c r="E135" s="11">
        <v>185</v>
      </c>
      <c r="F135" s="11">
        <v>222</v>
      </c>
      <c r="G135" s="11">
        <v>0</v>
      </c>
      <c r="H135" s="11"/>
      <c r="I135" s="12">
        <f t="shared" si="195"/>
        <v>925</v>
      </c>
      <c r="J135" s="13">
        <v>0</v>
      </c>
      <c r="K135" s="14"/>
      <c r="L135" s="15">
        <f t="shared" si="196"/>
        <v>37</v>
      </c>
      <c r="M135" s="16">
        <f t="shared" si="197"/>
        <v>925</v>
      </c>
    </row>
    <row r="136" spans="1:13" x14ac:dyDescent="0.3">
      <c r="A136" s="9">
        <v>45960</v>
      </c>
      <c r="B136" s="10" t="s">
        <v>229</v>
      </c>
      <c r="C136" s="10" t="s">
        <v>14</v>
      </c>
      <c r="D136" s="11">
        <v>15</v>
      </c>
      <c r="E136" s="11">
        <v>220</v>
      </c>
      <c r="F136" s="11">
        <v>240</v>
      </c>
      <c r="G136" s="11">
        <v>0</v>
      </c>
      <c r="H136" s="11"/>
      <c r="I136" s="12">
        <f t="shared" si="195"/>
        <v>300</v>
      </c>
      <c r="J136" s="13">
        <v>0</v>
      </c>
      <c r="K136" s="14"/>
      <c r="L136" s="15">
        <f t="shared" si="196"/>
        <v>20</v>
      </c>
      <c r="M136" s="16">
        <f t="shared" si="197"/>
        <v>300</v>
      </c>
    </row>
    <row r="137" spans="1:13" x14ac:dyDescent="0.3">
      <c r="A137" s="9">
        <v>45959</v>
      </c>
      <c r="B137" s="10" t="s">
        <v>228</v>
      </c>
      <c r="C137" s="10" t="s">
        <v>14</v>
      </c>
      <c r="D137" s="11">
        <v>1925</v>
      </c>
      <c r="E137" s="11">
        <v>5.8</v>
      </c>
      <c r="F137" s="11">
        <v>6.8</v>
      </c>
      <c r="G137" s="11">
        <v>0</v>
      </c>
      <c r="H137" s="11"/>
      <c r="I137" s="12">
        <f t="shared" si="195"/>
        <v>1925</v>
      </c>
      <c r="J137" s="13">
        <v>0</v>
      </c>
      <c r="K137" s="14"/>
      <c r="L137" s="15">
        <f t="shared" si="196"/>
        <v>1</v>
      </c>
      <c r="M137" s="16">
        <f t="shared" si="197"/>
        <v>1925</v>
      </c>
    </row>
    <row r="138" spans="1:13" x14ac:dyDescent="0.3">
      <c r="A138" s="9">
        <v>45959</v>
      </c>
      <c r="B138" s="10" t="s">
        <v>227</v>
      </c>
      <c r="C138" s="10" t="s">
        <v>14</v>
      </c>
      <c r="D138" s="11">
        <v>300</v>
      </c>
      <c r="E138" s="11">
        <v>50</v>
      </c>
      <c r="F138" s="11">
        <v>54</v>
      </c>
      <c r="G138" s="11">
        <v>56</v>
      </c>
      <c r="H138" s="11"/>
      <c r="I138" s="12">
        <f t="shared" si="195"/>
        <v>1200</v>
      </c>
      <c r="J138" s="13">
        <f t="shared" ref="J138:J139" si="198">(G138-E138)*D138</f>
        <v>1800</v>
      </c>
      <c r="K138" s="14"/>
      <c r="L138" s="15">
        <f t="shared" ref="L138:L139" si="199">(G138-E138)</f>
        <v>6</v>
      </c>
      <c r="M138" s="16">
        <f t="shared" si="197"/>
        <v>3000</v>
      </c>
    </row>
    <row r="139" spans="1:13" x14ac:dyDescent="0.3">
      <c r="A139" s="9">
        <v>45959</v>
      </c>
      <c r="B139" s="10" t="s">
        <v>226</v>
      </c>
      <c r="C139" s="10" t="s">
        <v>14</v>
      </c>
      <c r="D139" s="11">
        <v>25</v>
      </c>
      <c r="E139" s="11">
        <v>125</v>
      </c>
      <c r="F139" s="11">
        <v>140</v>
      </c>
      <c r="G139" s="11">
        <v>165</v>
      </c>
      <c r="H139" s="11"/>
      <c r="I139" s="12">
        <f t="shared" si="195"/>
        <v>375</v>
      </c>
      <c r="J139" s="13">
        <f t="shared" si="198"/>
        <v>1000</v>
      </c>
      <c r="K139" s="14"/>
      <c r="L139" s="15">
        <f t="shared" si="199"/>
        <v>40</v>
      </c>
      <c r="M139" s="16">
        <f t="shared" si="197"/>
        <v>1375</v>
      </c>
    </row>
    <row r="140" spans="1:13" x14ac:dyDescent="0.3">
      <c r="A140" s="9">
        <v>45959</v>
      </c>
      <c r="B140" s="10" t="s">
        <v>225</v>
      </c>
      <c r="C140" s="10" t="s">
        <v>14</v>
      </c>
      <c r="D140" s="11">
        <v>625</v>
      </c>
      <c r="E140" s="11">
        <v>15.5</v>
      </c>
      <c r="F140" s="11">
        <v>17</v>
      </c>
      <c r="G140" s="11">
        <v>0</v>
      </c>
      <c r="H140" s="11"/>
      <c r="I140" s="12">
        <f t="shared" ref="I140:I142" si="200">(F140-E140)*D140</f>
        <v>937.5</v>
      </c>
      <c r="J140" s="13">
        <v>0</v>
      </c>
      <c r="K140" s="14"/>
      <c r="L140" s="15">
        <f t="shared" ref="L140:L142" si="201">(F140-E140)</f>
        <v>1.5</v>
      </c>
      <c r="M140" s="16">
        <f t="shared" ref="M140:M143" si="202">K140+J140+I140</f>
        <v>937.5</v>
      </c>
    </row>
    <row r="141" spans="1:13" x14ac:dyDescent="0.3">
      <c r="A141" s="9">
        <v>45958</v>
      </c>
      <c r="B141" s="10" t="s">
        <v>224</v>
      </c>
      <c r="C141" s="10" t="s">
        <v>14</v>
      </c>
      <c r="D141" s="11">
        <v>50</v>
      </c>
      <c r="E141" s="11">
        <v>80</v>
      </c>
      <c r="F141" s="11">
        <v>98</v>
      </c>
      <c r="G141" s="11">
        <v>0</v>
      </c>
      <c r="H141" s="11"/>
      <c r="I141" s="12">
        <f t="shared" si="200"/>
        <v>900</v>
      </c>
      <c r="J141" s="13">
        <v>0</v>
      </c>
      <c r="K141" s="14"/>
      <c r="L141" s="15">
        <f t="shared" si="201"/>
        <v>18</v>
      </c>
      <c r="M141" s="16">
        <f t="shared" si="202"/>
        <v>900</v>
      </c>
    </row>
    <row r="142" spans="1:13" x14ac:dyDescent="0.3">
      <c r="A142" s="9">
        <v>45958</v>
      </c>
      <c r="B142" s="10" t="s">
        <v>223</v>
      </c>
      <c r="C142" s="10" t="s">
        <v>14</v>
      </c>
      <c r="D142" s="11">
        <v>550</v>
      </c>
      <c r="E142" s="11">
        <v>52</v>
      </c>
      <c r="F142" s="11">
        <v>54</v>
      </c>
      <c r="G142" s="11">
        <v>0</v>
      </c>
      <c r="H142" s="11"/>
      <c r="I142" s="12">
        <f t="shared" si="200"/>
        <v>1100</v>
      </c>
      <c r="J142" s="13">
        <v>0</v>
      </c>
      <c r="K142" s="14"/>
      <c r="L142" s="15">
        <f t="shared" si="201"/>
        <v>2</v>
      </c>
      <c r="M142" s="16">
        <f t="shared" si="202"/>
        <v>1100</v>
      </c>
    </row>
    <row r="143" spans="1:13" x14ac:dyDescent="0.3">
      <c r="A143" s="9">
        <v>45958</v>
      </c>
      <c r="B143" s="10" t="s">
        <v>222</v>
      </c>
      <c r="C143" s="10" t="s">
        <v>14</v>
      </c>
      <c r="D143" s="11">
        <v>15</v>
      </c>
      <c r="E143" s="11">
        <v>390</v>
      </c>
      <c r="F143" s="11">
        <v>440</v>
      </c>
      <c r="G143" s="11">
        <v>490</v>
      </c>
      <c r="H143" s="11"/>
      <c r="I143" s="12">
        <f>(F143-E143)*D143</f>
        <v>750</v>
      </c>
      <c r="J143" s="13">
        <f t="shared" ref="J143" si="203">(G143-E143)*D143</f>
        <v>1500</v>
      </c>
      <c r="K143" s="14"/>
      <c r="L143" s="15">
        <f t="shared" ref="L143" si="204">(G143-E143)</f>
        <v>100</v>
      </c>
      <c r="M143" s="16">
        <f t="shared" si="202"/>
        <v>2250</v>
      </c>
    </row>
    <row r="144" spans="1:13" x14ac:dyDescent="0.3">
      <c r="A144" s="9">
        <v>45955</v>
      </c>
      <c r="B144" s="10" t="s">
        <v>221</v>
      </c>
      <c r="C144" s="10" t="s">
        <v>14</v>
      </c>
      <c r="D144" s="11">
        <v>1100</v>
      </c>
      <c r="E144" s="11">
        <v>10</v>
      </c>
      <c r="F144" s="11">
        <v>11</v>
      </c>
      <c r="G144" s="11">
        <v>0</v>
      </c>
      <c r="H144" s="11"/>
      <c r="I144" s="12">
        <f t="shared" ref="I144:I148" si="205">(F144-E144)*D144</f>
        <v>1100</v>
      </c>
      <c r="J144" s="13">
        <v>0</v>
      </c>
      <c r="K144" s="14"/>
      <c r="L144" s="15">
        <f t="shared" ref="L144:L146" si="206">(F144-E144)</f>
        <v>1</v>
      </c>
      <c r="M144" s="16">
        <f t="shared" ref="M144:M148" si="207">K144+J144+I144</f>
        <v>1100</v>
      </c>
    </row>
    <row r="145" spans="1:13" x14ac:dyDescent="0.3">
      <c r="A145" s="9">
        <v>45955</v>
      </c>
      <c r="B145" s="10" t="s">
        <v>220</v>
      </c>
      <c r="C145" s="10" t="s">
        <v>14</v>
      </c>
      <c r="D145" s="11">
        <v>1050</v>
      </c>
      <c r="E145" s="11">
        <v>10.7</v>
      </c>
      <c r="F145" s="11">
        <v>11.9</v>
      </c>
      <c r="G145" s="11">
        <v>0</v>
      </c>
      <c r="H145" s="11"/>
      <c r="I145" s="12">
        <f t="shared" si="205"/>
        <v>1260.0000000000011</v>
      </c>
      <c r="J145" s="13">
        <v>0</v>
      </c>
      <c r="K145" s="14"/>
      <c r="L145" s="15">
        <f t="shared" si="206"/>
        <v>1.2000000000000011</v>
      </c>
      <c r="M145" s="16">
        <f t="shared" si="207"/>
        <v>1260.0000000000011</v>
      </c>
    </row>
    <row r="146" spans="1:13" x14ac:dyDescent="0.3">
      <c r="A146" s="9">
        <v>45955</v>
      </c>
      <c r="B146" s="10" t="s">
        <v>219</v>
      </c>
      <c r="C146" s="10" t="s">
        <v>14</v>
      </c>
      <c r="D146" s="11">
        <v>625</v>
      </c>
      <c r="E146" s="11">
        <v>55</v>
      </c>
      <c r="F146" s="11">
        <v>63</v>
      </c>
      <c r="G146" s="11">
        <v>0</v>
      </c>
      <c r="H146" s="11"/>
      <c r="I146" s="12">
        <f t="shared" si="205"/>
        <v>5000</v>
      </c>
      <c r="J146" s="13">
        <v>0</v>
      </c>
      <c r="K146" s="14"/>
      <c r="L146" s="15">
        <f t="shared" si="206"/>
        <v>8</v>
      </c>
      <c r="M146" s="16">
        <f t="shared" si="207"/>
        <v>5000</v>
      </c>
    </row>
    <row r="147" spans="1:13" x14ac:dyDescent="0.3">
      <c r="A147" s="9">
        <v>45955</v>
      </c>
      <c r="B147" s="10" t="s">
        <v>218</v>
      </c>
      <c r="C147" s="10" t="s">
        <v>14</v>
      </c>
      <c r="D147" s="11">
        <v>15</v>
      </c>
      <c r="E147" s="11">
        <v>500</v>
      </c>
      <c r="F147" s="11">
        <v>52</v>
      </c>
      <c r="G147" s="11">
        <v>569</v>
      </c>
      <c r="H147" s="11"/>
      <c r="I147" s="12">
        <f t="shared" si="205"/>
        <v>-6720</v>
      </c>
      <c r="J147" s="13">
        <f t="shared" ref="J147:J148" si="208">(G147-E147)*D147</f>
        <v>1035</v>
      </c>
      <c r="K147" s="14"/>
      <c r="L147" s="15">
        <f t="shared" ref="L147:L148" si="209">(G147-E147)</f>
        <v>69</v>
      </c>
      <c r="M147" s="16">
        <f t="shared" si="207"/>
        <v>-5685</v>
      </c>
    </row>
    <row r="148" spans="1:13" x14ac:dyDescent="0.3">
      <c r="A148" s="9">
        <v>45955</v>
      </c>
      <c r="B148" s="10" t="s">
        <v>217</v>
      </c>
      <c r="C148" s="10" t="s">
        <v>14</v>
      </c>
      <c r="D148" s="11">
        <v>25</v>
      </c>
      <c r="E148" s="11">
        <v>189</v>
      </c>
      <c r="F148" s="11">
        <v>199</v>
      </c>
      <c r="G148" s="11">
        <v>229</v>
      </c>
      <c r="H148" s="11"/>
      <c r="I148" s="12">
        <f t="shared" si="205"/>
        <v>250</v>
      </c>
      <c r="J148" s="13">
        <f t="shared" si="208"/>
        <v>1000</v>
      </c>
      <c r="K148" s="14"/>
      <c r="L148" s="15">
        <f t="shared" si="209"/>
        <v>40</v>
      </c>
      <c r="M148" s="16">
        <f t="shared" si="207"/>
        <v>1250</v>
      </c>
    </row>
    <row r="149" spans="1:13" x14ac:dyDescent="0.3">
      <c r="A149" s="9">
        <v>45955</v>
      </c>
      <c r="B149" s="10" t="s">
        <v>216</v>
      </c>
      <c r="C149" s="10" t="s">
        <v>14</v>
      </c>
      <c r="D149" s="11">
        <v>350</v>
      </c>
      <c r="E149" s="11">
        <v>20</v>
      </c>
      <c r="F149" s="11">
        <v>13</v>
      </c>
      <c r="G149" s="11">
        <v>0</v>
      </c>
      <c r="H149" s="11"/>
      <c r="I149" s="12">
        <f t="shared" ref="I149:I155" si="210">(F149-E149)*D149</f>
        <v>-2450</v>
      </c>
      <c r="J149" s="13">
        <v>0</v>
      </c>
      <c r="K149" s="14"/>
      <c r="L149" s="15">
        <f t="shared" ref="L149:L150" si="211">(F149-E149)</f>
        <v>-7</v>
      </c>
      <c r="M149" s="16">
        <f t="shared" ref="M149:M155" si="212">K149+J149+I149</f>
        <v>-2450</v>
      </c>
    </row>
    <row r="150" spans="1:13" x14ac:dyDescent="0.3">
      <c r="A150" s="9">
        <v>45954</v>
      </c>
      <c r="B150" s="10" t="s">
        <v>215</v>
      </c>
      <c r="C150" s="10" t="s">
        <v>14</v>
      </c>
      <c r="D150" s="11">
        <v>25</v>
      </c>
      <c r="E150" s="11">
        <v>65</v>
      </c>
      <c r="F150" s="11">
        <v>85</v>
      </c>
      <c r="G150" s="11">
        <v>0</v>
      </c>
      <c r="H150" s="11"/>
      <c r="I150" s="12">
        <f t="shared" si="210"/>
        <v>500</v>
      </c>
      <c r="J150" s="13">
        <v>0</v>
      </c>
      <c r="K150" s="14"/>
      <c r="L150" s="15">
        <f t="shared" si="211"/>
        <v>20</v>
      </c>
      <c r="M150" s="16">
        <f t="shared" si="212"/>
        <v>500</v>
      </c>
    </row>
    <row r="151" spans="1:13" x14ac:dyDescent="0.3">
      <c r="A151" s="9">
        <v>45954</v>
      </c>
      <c r="B151" s="10" t="s">
        <v>214</v>
      </c>
      <c r="C151" s="10" t="s">
        <v>14</v>
      </c>
      <c r="D151" s="11">
        <v>15</v>
      </c>
      <c r="E151" s="11">
        <v>415</v>
      </c>
      <c r="F151" s="11">
        <v>425</v>
      </c>
      <c r="G151" s="11">
        <v>435</v>
      </c>
      <c r="H151" s="11"/>
      <c r="I151" s="12">
        <f t="shared" si="210"/>
        <v>150</v>
      </c>
      <c r="J151" s="13">
        <f t="shared" ref="J151:J155" si="213">(G151-E151)*D151</f>
        <v>300</v>
      </c>
      <c r="K151" s="14"/>
      <c r="L151" s="15">
        <f t="shared" ref="L151:L155" si="214">(G151-E151)</f>
        <v>20</v>
      </c>
      <c r="M151" s="16">
        <f t="shared" si="212"/>
        <v>450</v>
      </c>
    </row>
    <row r="152" spans="1:13" x14ac:dyDescent="0.3">
      <c r="A152" s="9">
        <v>45954</v>
      </c>
      <c r="B152" s="10" t="s">
        <v>213</v>
      </c>
      <c r="C152" s="10" t="s">
        <v>14</v>
      </c>
      <c r="D152" s="11">
        <v>175</v>
      </c>
      <c r="E152" s="11">
        <v>38</v>
      </c>
      <c r="F152" s="11">
        <v>43</v>
      </c>
      <c r="G152" s="11">
        <v>49</v>
      </c>
      <c r="H152" s="11"/>
      <c r="I152" s="12">
        <f t="shared" si="210"/>
        <v>875</v>
      </c>
      <c r="J152" s="13">
        <f t="shared" si="213"/>
        <v>1925</v>
      </c>
      <c r="K152" s="14"/>
      <c r="L152" s="15">
        <f t="shared" si="214"/>
        <v>11</v>
      </c>
      <c r="M152" s="16">
        <f t="shared" si="212"/>
        <v>2800</v>
      </c>
    </row>
    <row r="153" spans="1:13" x14ac:dyDescent="0.3">
      <c r="A153" s="9">
        <v>45954</v>
      </c>
      <c r="B153" s="10" t="s">
        <v>212</v>
      </c>
      <c r="C153" s="10" t="s">
        <v>14</v>
      </c>
      <c r="D153" s="11">
        <v>1050</v>
      </c>
      <c r="E153" s="11">
        <v>12.5</v>
      </c>
      <c r="F153" s="11">
        <v>14</v>
      </c>
      <c r="G153" s="11">
        <v>15</v>
      </c>
      <c r="H153" s="11"/>
      <c r="I153" s="12">
        <f t="shared" si="210"/>
        <v>1575</v>
      </c>
      <c r="J153" s="13">
        <f t="shared" si="213"/>
        <v>2625</v>
      </c>
      <c r="K153" s="14"/>
      <c r="L153" s="15">
        <f t="shared" si="214"/>
        <v>2.5</v>
      </c>
      <c r="M153" s="16">
        <f t="shared" si="212"/>
        <v>4200</v>
      </c>
    </row>
    <row r="154" spans="1:13" x14ac:dyDescent="0.3">
      <c r="A154" s="9">
        <v>45953</v>
      </c>
      <c r="B154" s="10" t="s">
        <v>211</v>
      </c>
      <c r="C154" s="10" t="s">
        <v>14</v>
      </c>
      <c r="D154" s="11">
        <v>50</v>
      </c>
      <c r="E154" s="11">
        <v>200</v>
      </c>
      <c r="F154" s="11">
        <v>209</v>
      </c>
      <c r="G154" s="11">
        <v>214</v>
      </c>
      <c r="H154" s="11"/>
      <c r="I154" s="12">
        <f t="shared" si="210"/>
        <v>450</v>
      </c>
      <c r="J154" s="13">
        <f t="shared" si="213"/>
        <v>700</v>
      </c>
      <c r="K154" s="14"/>
      <c r="L154" s="15">
        <f t="shared" si="214"/>
        <v>14</v>
      </c>
      <c r="M154" s="16">
        <f t="shared" si="212"/>
        <v>1150</v>
      </c>
    </row>
    <row r="155" spans="1:13" x14ac:dyDescent="0.3">
      <c r="A155" s="9">
        <v>45953</v>
      </c>
      <c r="B155" s="10" t="s">
        <v>210</v>
      </c>
      <c r="C155" s="10" t="s">
        <v>14</v>
      </c>
      <c r="D155" s="11">
        <v>300</v>
      </c>
      <c r="E155" s="11">
        <v>78</v>
      </c>
      <c r="F155" s="11">
        <v>82</v>
      </c>
      <c r="G155" s="11">
        <v>86</v>
      </c>
      <c r="H155" s="11"/>
      <c r="I155" s="12">
        <f t="shared" si="210"/>
        <v>1200</v>
      </c>
      <c r="J155" s="13">
        <f t="shared" si="213"/>
        <v>2400</v>
      </c>
      <c r="K155" s="14"/>
      <c r="L155" s="15">
        <f t="shared" si="214"/>
        <v>8</v>
      </c>
      <c r="M155" s="16">
        <f t="shared" si="212"/>
        <v>3600</v>
      </c>
    </row>
    <row r="156" spans="1:13" x14ac:dyDescent="0.3">
      <c r="A156" s="9">
        <v>45953</v>
      </c>
      <c r="B156" s="10" t="s">
        <v>209</v>
      </c>
      <c r="C156" s="10" t="s">
        <v>14</v>
      </c>
      <c r="D156" s="11">
        <v>15</v>
      </c>
      <c r="E156" s="11">
        <v>190</v>
      </c>
      <c r="F156" s="11">
        <v>149</v>
      </c>
      <c r="G156" s="11">
        <v>0</v>
      </c>
      <c r="H156" s="11"/>
      <c r="I156" s="12">
        <f t="shared" ref="I156:I162" si="215">(F156-E156)*D156</f>
        <v>-615</v>
      </c>
      <c r="J156" s="13">
        <v>0</v>
      </c>
      <c r="K156" s="14"/>
      <c r="L156" s="15">
        <f>(F156-E156)</f>
        <v>-41</v>
      </c>
      <c r="M156" s="16">
        <f t="shared" ref="M156:M157" si="216">K156+J156+I156</f>
        <v>-615</v>
      </c>
    </row>
    <row r="157" spans="1:13" x14ac:dyDescent="0.3">
      <c r="A157" s="9">
        <v>45953</v>
      </c>
      <c r="B157" s="10" t="s">
        <v>208</v>
      </c>
      <c r="C157" s="10" t="s">
        <v>14</v>
      </c>
      <c r="D157" s="11">
        <v>75</v>
      </c>
      <c r="E157" s="11">
        <v>210</v>
      </c>
      <c r="F157" s="11">
        <v>260</v>
      </c>
      <c r="G157" s="11">
        <v>280</v>
      </c>
      <c r="H157" s="11"/>
      <c r="I157" s="12">
        <f t="shared" si="215"/>
        <v>3750</v>
      </c>
      <c r="J157" s="13">
        <f t="shared" ref="J157" si="217">(G157-E157)*D157</f>
        <v>5250</v>
      </c>
      <c r="K157" s="14"/>
      <c r="L157" s="15">
        <f t="shared" ref="L157" si="218">(G157-E157)</f>
        <v>70</v>
      </c>
      <c r="M157" s="16">
        <f t="shared" si="216"/>
        <v>9000</v>
      </c>
    </row>
    <row r="158" spans="1:13" x14ac:dyDescent="0.3">
      <c r="A158" s="9">
        <v>45953</v>
      </c>
      <c r="B158" s="10" t="s">
        <v>207</v>
      </c>
      <c r="C158" s="10" t="s">
        <v>14</v>
      </c>
      <c r="D158" s="11">
        <v>2000</v>
      </c>
      <c r="E158" s="11">
        <v>7</v>
      </c>
      <c r="F158" s="11">
        <v>4</v>
      </c>
      <c r="G158" s="11">
        <v>0</v>
      </c>
      <c r="H158" s="11"/>
      <c r="I158" s="12">
        <f t="shared" si="215"/>
        <v>-6000</v>
      </c>
      <c r="J158" s="13">
        <v>0</v>
      </c>
      <c r="K158" s="14"/>
      <c r="L158" s="15">
        <f>(F158-E158)</f>
        <v>-3</v>
      </c>
      <c r="M158" s="16">
        <f t="shared" ref="M158:M159" si="219">K158+J158+I158</f>
        <v>-6000</v>
      </c>
    </row>
    <row r="159" spans="1:13" x14ac:dyDescent="0.3">
      <c r="A159" s="9">
        <v>45952</v>
      </c>
      <c r="B159" s="10" t="s">
        <v>160</v>
      </c>
      <c r="C159" s="10" t="s">
        <v>14</v>
      </c>
      <c r="D159" s="11">
        <v>15</v>
      </c>
      <c r="E159" s="11">
        <v>280</v>
      </c>
      <c r="F159" s="11">
        <v>300</v>
      </c>
      <c r="G159" s="11">
        <v>320</v>
      </c>
      <c r="H159" s="11"/>
      <c r="I159" s="12">
        <f t="shared" si="215"/>
        <v>300</v>
      </c>
      <c r="J159" s="13">
        <f t="shared" ref="J159" si="220">(G159-E159)*D159</f>
        <v>600</v>
      </c>
      <c r="K159" s="14"/>
      <c r="L159" s="15">
        <f t="shared" ref="L159" si="221">(G159-E159)</f>
        <v>40</v>
      </c>
      <c r="M159" s="16">
        <f t="shared" si="219"/>
        <v>900</v>
      </c>
    </row>
    <row r="160" spans="1:13" x14ac:dyDescent="0.3">
      <c r="A160" s="9">
        <v>45952</v>
      </c>
      <c r="B160" s="10" t="s">
        <v>206</v>
      </c>
      <c r="C160" s="10" t="s">
        <v>14</v>
      </c>
      <c r="D160" s="11">
        <v>25</v>
      </c>
      <c r="E160" s="11">
        <v>145</v>
      </c>
      <c r="F160" s="11">
        <v>159</v>
      </c>
      <c r="G160" s="11">
        <v>0</v>
      </c>
      <c r="H160" s="11"/>
      <c r="I160" s="12">
        <f t="shared" si="215"/>
        <v>350</v>
      </c>
      <c r="J160" s="13">
        <v>0</v>
      </c>
      <c r="K160" s="14"/>
      <c r="L160" s="15">
        <f>(F160-E160)</f>
        <v>14</v>
      </c>
      <c r="M160" s="16">
        <f t="shared" ref="M160:M161" si="222">K160+J160+I160</f>
        <v>350</v>
      </c>
    </row>
    <row r="161" spans="1:13" x14ac:dyDescent="0.3">
      <c r="A161" s="9">
        <v>45952</v>
      </c>
      <c r="B161" s="10" t="s">
        <v>205</v>
      </c>
      <c r="C161" s="10" t="s">
        <v>14</v>
      </c>
      <c r="D161" s="11">
        <v>15</v>
      </c>
      <c r="E161" s="11">
        <v>315</v>
      </c>
      <c r="F161" s="11">
        <v>320</v>
      </c>
      <c r="G161" s="11">
        <v>370</v>
      </c>
      <c r="H161" s="11"/>
      <c r="I161" s="12">
        <f t="shared" si="215"/>
        <v>75</v>
      </c>
      <c r="J161" s="13">
        <f t="shared" ref="J161" si="223">(G161-E161)*D161</f>
        <v>825</v>
      </c>
      <c r="K161" s="14"/>
      <c r="L161" s="15">
        <f t="shared" ref="L161" si="224">(G161-E161)</f>
        <v>55</v>
      </c>
      <c r="M161" s="16">
        <f t="shared" si="222"/>
        <v>900</v>
      </c>
    </row>
    <row r="162" spans="1:13" x14ac:dyDescent="0.3">
      <c r="A162" s="9">
        <v>45952</v>
      </c>
      <c r="B162" s="10" t="s">
        <v>204</v>
      </c>
      <c r="C162" s="10" t="s">
        <v>14</v>
      </c>
      <c r="D162" s="11">
        <v>1000</v>
      </c>
      <c r="E162" s="11">
        <v>16.5</v>
      </c>
      <c r="F162" s="11">
        <v>17.5</v>
      </c>
      <c r="G162" s="11">
        <v>0</v>
      </c>
      <c r="H162" s="11"/>
      <c r="I162" s="12">
        <f t="shared" si="215"/>
        <v>1000</v>
      </c>
      <c r="J162" s="13">
        <v>0</v>
      </c>
      <c r="K162" s="14"/>
      <c r="L162" s="15">
        <f>(F162-E162)</f>
        <v>1</v>
      </c>
      <c r="M162" s="16">
        <f t="shared" ref="M162:M164" si="225">K162+J162+I162</f>
        <v>1000</v>
      </c>
    </row>
    <row r="163" spans="1:13" x14ac:dyDescent="0.3">
      <c r="A163" s="9">
        <v>45952</v>
      </c>
      <c r="B163" s="10" t="s">
        <v>203</v>
      </c>
      <c r="C163" s="10" t="s">
        <v>14</v>
      </c>
      <c r="D163" s="11">
        <v>150</v>
      </c>
      <c r="E163" s="11">
        <v>95</v>
      </c>
      <c r="F163" s="11">
        <v>98</v>
      </c>
      <c r="G163" s="11">
        <v>104</v>
      </c>
      <c r="H163" s="11"/>
      <c r="I163" s="12">
        <f t="shared" ref="I163:I164" si="226">(F163-E163)*D163</f>
        <v>450</v>
      </c>
      <c r="J163" s="13">
        <f t="shared" ref="J163:J164" si="227">(G163-E163)*D163</f>
        <v>1350</v>
      </c>
      <c r="K163" s="14"/>
      <c r="L163" s="15">
        <f t="shared" ref="L163:L164" si="228">(G163-E163)</f>
        <v>9</v>
      </c>
      <c r="M163" s="16">
        <f t="shared" si="225"/>
        <v>1800</v>
      </c>
    </row>
    <row r="164" spans="1:13" x14ac:dyDescent="0.3">
      <c r="A164" s="9">
        <v>45952</v>
      </c>
      <c r="B164" s="10" t="s">
        <v>202</v>
      </c>
      <c r="C164" s="10" t="s">
        <v>14</v>
      </c>
      <c r="D164" s="11">
        <v>1300</v>
      </c>
      <c r="E164" s="11">
        <v>17</v>
      </c>
      <c r="F164" s="11">
        <v>18</v>
      </c>
      <c r="G164" s="11">
        <v>19</v>
      </c>
      <c r="H164" s="11"/>
      <c r="I164" s="12">
        <f t="shared" si="226"/>
        <v>1300</v>
      </c>
      <c r="J164" s="13">
        <f t="shared" si="227"/>
        <v>2600</v>
      </c>
      <c r="K164" s="14"/>
      <c r="L164" s="15">
        <f t="shared" si="228"/>
        <v>2</v>
      </c>
      <c r="M164" s="16">
        <f t="shared" si="225"/>
        <v>3900</v>
      </c>
    </row>
    <row r="165" spans="1:13" x14ac:dyDescent="0.3">
      <c r="A165" s="9">
        <v>45951</v>
      </c>
      <c r="B165" s="10" t="s">
        <v>201</v>
      </c>
      <c r="C165" s="10" t="s">
        <v>14</v>
      </c>
      <c r="D165" s="11">
        <v>500</v>
      </c>
      <c r="E165" s="11">
        <v>40</v>
      </c>
      <c r="F165" s="11">
        <v>34</v>
      </c>
      <c r="G165" s="11">
        <v>0</v>
      </c>
      <c r="H165" s="11"/>
      <c r="I165" s="12">
        <f t="shared" ref="I165:I166" si="229">(F165-E165)*D165</f>
        <v>-3000</v>
      </c>
      <c r="J165" s="13">
        <v>0</v>
      </c>
      <c r="K165" s="14"/>
      <c r="L165" s="15">
        <f t="shared" ref="L165:L166" si="230">(F165-E165)</f>
        <v>-6</v>
      </c>
      <c r="M165" s="16">
        <f t="shared" ref="M165:M167" si="231">K165+J165+I165</f>
        <v>-3000</v>
      </c>
    </row>
    <row r="166" spans="1:13" x14ac:dyDescent="0.3">
      <c r="A166" s="9">
        <v>45951</v>
      </c>
      <c r="B166" s="10" t="s">
        <v>200</v>
      </c>
      <c r="C166" s="10" t="s">
        <v>14</v>
      </c>
      <c r="D166" s="11">
        <v>25</v>
      </c>
      <c r="E166" s="11">
        <v>180</v>
      </c>
      <c r="F166" s="11">
        <v>199</v>
      </c>
      <c r="G166" s="11">
        <v>0</v>
      </c>
      <c r="H166" s="11"/>
      <c r="I166" s="12">
        <f t="shared" si="229"/>
        <v>475</v>
      </c>
      <c r="J166" s="13">
        <v>0</v>
      </c>
      <c r="K166" s="14"/>
      <c r="L166" s="15">
        <f t="shared" si="230"/>
        <v>19</v>
      </c>
      <c r="M166" s="16">
        <f t="shared" si="231"/>
        <v>475</v>
      </c>
    </row>
    <row r="167" spans="1:13" x14ac:dyDescent="0.3">
      <c r="A167" s="9">
        <v>45951</v>
      </c>
      <c r="B167" s="10" t="s">
        <v>199</v>
      </c>
      <c r="C167" s="10" t="s">
        <v>14</v>
      </c>
      <c r="D167" s="11">
        <v>15</v>
      </c>
      <c r="E167" s="11">
        <v>350</v>
      </c>
      <c r="F167" s="11">
        <v>400</v>
      </c>
      <c r="G167" s="11">
        <v>420</v>
      </c>
      <c r="H167" s="11"/>
      <c r="I167" s="12">
        <f t="shared" ref="I167:I173" si="232">(F167-E167)*D167</f>
        <v>750</v>
      </c>
      <c r="J167" s="13">
        <f t="shared" ref="J167" si="233">(G167-E167)*D167</f>
        <v>1050</v>
      </c>
      <c r="K167" s="14"/>
      <c r="L167" s="15">
        <f t="shared" ref="L167" si="234">(G167-E167)</f>
        <v>70</v>
      </c>
      <c r="M167" s="16">
        <f t="shared" si="231"/>
        <v>1800</v>
      </c>
    </row>
    <row r="168" spans="1:13" x14ac:dyDescent="0.3">
      <c r="A168" s="9">
        <v>45948</v>
      </c>
      <c r="B168" s="10" t="s">
        <v>198</v>
      </c>
      <c r="C168" s="10" t="s">
        <v>14</v>
      </c>
      <c r="D168" s="11">
        <v>1500</v>
      </c>
      <c r="E168" s="11">
        <v>11</v>
      </c>
      <c r="F168" s="11">
        <v>12.5</v>
      </c>
      <c r="G168" s="11">
        <v>0</v>
      </c>
      <c r="H168" s="11"/>
      <c r="I168" s="12">
        <f t="shared" si="232"/>
        <v>2250</v>
      </c>
      <c r="J168" s="13">
        <v>0</v>
      </c>
      <c r="K168" s="14"/>
      <c r="L168" s="15">
        <f>(F168-E168)</f>
        <v>1.5</v>
      </c>
      <c r="M168" s="16">
        <f t="shared" ref="M168" si="235">K168+J168+I168</f>
        <v>2250</v>
      </c>
    </row>
    <row r="169" spans="1:13" x14ac:dyDescent="0.3">
      <c r="A169" s="9">
        <v>45948</v>
      </c>
      <c r="B169" s="10" t="s">
        <v>197</v>
      </c>
      <c r="C169" s="10" t="s">
        <v>14</v>
      </c>
      <c r="D169" s="11">
        <v>50</v>
      </c>
      <c r="E169" s="11">
        <v>90</v>
      </c>
      <c r="F169" s="11">
        <v>120</v>
      </c>
      <c r="G169" s="11">
        <v>0</v>
      </c>
      <c r="H169" s="11"/>
      <c r="I169" s="12">
        <f t="shared" si="232"/>
        <v>1500</v>
      </c>
      <c r="J169" s="13">
        <v>0</v>
      </c>
      <c r="K169" s="14"/>
      <c r="L169" s="15">
        <f>(F169-E169)</f>
        <v>30</v>
      </c>
      <c r="M169" s="16">
        <f t="shared" ref="M169" si="236">K169+J169+I169</f>
        <v>1500</v>
      </c>
    </row>
    <row r="170" spans="1:13" x14ac:dyDescent="0.3">
      <c r="A170" s="9">
        <v>45947</v>
      </c>
      <c r="B170" s="10" t="s">
        <v>196</v>
      </c>
      <c r="C170" s="10" t="s">
        <v>14</v>
      </c>
      <c r="D170" s="11">
        <v>475</v>
      </c>
      <c r="E170" s="11">
        <v>35</v>
      </c>
      <c r="F170" s="11">
        <v>38.5</v>
      </c>
      <c r="G170" s="11">
        <v>39.700000000000003</v>
      </c>
      <c r="H170" s="11"/>
      <c r="I170" s="12">
        <f t="shared" si="232"/>
        <v>1662.5</v>
      </c>
      <c r="J170" s="13">
        <f t="shared" ref="J170" si="237">(G170-E170)*D170</f>
        <v>2232.5000000000014</v>
      </c>
      <c r="K170" s="14"/>
      <c r="L170" s="15">
        <f t="shared" ref="L170" si="238">(G170-E170)</f>
        <v>4.7000000000000028</v>
      </c>
      <c r="M170" s="16">
        <f t="shared" ref="M170" si="239">K170+J170+I170</f>
        <v>3895.0000000000014</v>
      </c>
    </row>
    <row r="171" spans="1:13" x14ac:dyDescent="0.3">
      <c r="A171" s="9">
        <v>45947</v>
      </c>
      <c r="B171" s="10" t="s">
        <v>195</v>
      </c>
      <c r="C171" s="10" t="s">
        <v>14</v>
      </c>
      <c r="D171" s="11">
        <v>15</v>
      </c>
      <c r="E171" s="11">
        <v>420</v>
      </c>
      <c r="F171" s="11">
        <v>450</v>
      </c>
      <c r="G171" s="11">
        <v>0</v>
      </c>
      <c r="H171" s="11"/>
      <c r="I171" s="12">
        <f t="shared" si="232"/>
        <v>450</v>
      </c>
      <c r="J171" s="13">
        <v>0</v>
      </c>
      <c r="K171" s="14"/>
      <c r="L171" s="15">
        <f>(F171-E171)</f>
        <v>30</v>
      </c>
      <c r="M171" s="16">
        <f t="shared" ref="M171:M172" si="240">K171+J171+I171</f>
        <v>450</v>
      </c>
    </row>
    <row r="172" spans="1:13" x14ac:dyDescent="0.3">
      <c r="A172" s="9">
        <v>45947</v>
      </c>
      <c r="B172" s="10" t="s">
        <v>160</v>
      </c>
      <c r="C172" s="10" t="s">
        <v>14</v>
      </c>
      <c r="D172" s="11">
        <v>15</v>
      </c>
      <c r="E172" s="10">
        <v>400</v>
      </c>
      <c r="F172" s="11">
        <v>420</v>
      </c>
      <c r="G172" s="11">
        <v>450</v>
      </c>
      <c r="H172" s="11"/>
      <c r="I172" s="12">
        <f t="shared" si="232"/>
        <v>300</v>
      </c>
      <c r="J172" s="13">
        <f t="shared" ref="J172" si="241">(G172-E172)*D172</f>
        <v>750</v>
      </c>
      <c r="K172" s="14"/>
      <c r="L172" s="15">
        <f t="shared" ref="L172" si="242">(G172-E172)</f>
        <v>50</v>
      </c>
      <c r="M172" s="16">
        <f t="shared" si="240"/>
        <v>1050</v>
      </c>
    </row>
    <row r="173" spans="1:13" x14ac:dyDescent="0.3">
      <c r="A173" s="9">
        <v>45947</v>
      </c>
      <c r="B173" s="10" t="s">
        <v>194</v>
      </c>
      <c r="C173" s="10" t="s">
        <v>14</v>
      </c>
      <c r="D173" s="11">
        <v>825</v>
      </c>
      <c r="E173" s="11">
        <v>23.5</v>
      </c>
      <c r="F173" s="11">
        <v>25</v>
      </c>
      <c r="G173" s="11">
        <v>27</v>
      </c>
      <c r="H173" s="11"/>
      <c r="I173" s="12">
        <f t="shared" si="232"/>
        <v>1237.5</v>
      </c>
      <c r="J173" s="13">
        <f t="shared" ref="J173" si="243">(G173-E173)*D173</f>
        <v>2887.5</v>
      </c>
      <c r="K173" s="14"/>
      <c r="L173" s="15">
        <f t="shared" ref="L173" si="244">(G173-E173)</f>
        <v>3.5</v>
      </c>
      <c r="M173" s="16">
        <f t="shared" ref="M173" si="245">K173+J173+I173</f>
        <v>4125</v>
      </c>
    </row>
    <row r="174" spans="1:13" x14ac:dyDescent="0.3">
      <c r="A174" s="9">
        <v>45947</v>
      </c>
      <c r="B174" s="10" t="s">
        <v>193</v>
      </c>
      <c r="C174" s="10" t="s">
        <v>14</v>
      </c>
      <c r="D174" s="11">
        <v>1600</v>
      </c>
      <c r="E174" s="11">
        <v>10.5</v>
      </c>
      <c r="F174" s="11">
        <v>11.4</v>
      </c>
      <c r="G174" s="11">
        <v>0</v>
      </c>
      <c r="H174" s="11"/>
      <c r="I174" s="12">
        <f t="shared" ref="I174:I176" si="246">(F174-E174)*D174</f>
        <v>1440.0000000000005</v>
      </c>
      <c r="J174" s="13">
        <v>0</v>
      </c>
      <c r="K174" s="14"/>
      <c r="L174" s="15">
        <f t="shared" ref="L174:L176" si="247">(F174-E174)</f>
        <v>0.90000000000000036</v>
      </c>
      <c r="M174" s="16">
        <f t="shared" ref="M174:M177" si="248">K174+J174+I174</f>
        <v>1440.0000000000005</v>
      </c>
    </row>
    <row r="175" spans="1:13" x14ac:dyDescent="0.3">
      <c r="A175" s="9">
        <v>45946</v>
      </c>
      <c r="B175" s="10" t="s">
        <v>192</v>
      </c>
      <c r="C175" s="10" t="s">
        <v>14</v>
      </c>
      <c r="D175" s="11">
        <v>15</v>
      </c>
      <c r="E175" s="11">
        <v>170</v>
      </c>
      <c r="F175" s="11">
        <v>190</v>
      </c>
      <c r="G175" s="11">
        <v>0</v>
      </c>
      <c r="H175" s="11"/>
      <c r="I175" s="12">
        <f t="shared" si="246"/>
        <v>300</v>
      </c>
      <c r="J175" s="13">
        <v>0</v>
      </c>
      <c r="K175" s="14"/>
      <c r="L175" s="15">
        <f t="shared" si="247"/>
        <v>20</v>
      </c>
      <c r="M175" s="16">
        <f t="shared" si="248"/>
        <v>300</v>
      </c>
    </row>
    <row r="176" spans="1:13" x14ac:dyDescent="0.3">
      <c r="A176" s="9">
        <v>45946</v>
      </c>
      <c r="B176" s="10" t="s">
        <v>37</v>
      </c>
      <c r="C176" s="10" t="s">
        <v>14</v>
      </c>
      <c r="D176" s="11">
        <v>25</v>
      </c>
      <c r="E176" s="11">
        <v>85</v>
      </c>
      <c r="F176" s="11">
        <v>41</v>
      </c>
      <c r="G176" s="11">
        <v>0</v>
      </c>
      <c r="H176" s="11"/>
      <c r="I176" s="12">
        <f t="shared" si="246"/>
        <v>-1100</v>
      </c>
      <c r="J176" s="13">
        <v>0</v>
      </c>
      <c r="K176" s="14"/>
      <c r="L176" s="15">
        <f t="shared" si="247"/>
        <v>-44</v>
      </c>
      <c r="M176" s="16">
        <f t="shared" si="248"/>
        <v>-1100</v>
      </c>
    </row>
    <row r="177" spans="1:13" x14ac:dyDescent="0.3">
      <c r="A177" s="9">
        <v>45946</v>
      </c>
      <c r="B177" s="10" t="s">
        <v>191</v>
      </c>
      <c r="C177" s="10" t="s">
        <v>14</v>
      </c>
      <c r="D177" s="11">
        <v>15</v>
      </c>
      <c r="E177" s="11">
        <v>180</v>
      </c>
      <c r="F177" s="11">
        <v>220</v>
      </c>
      <c r="G177" s="11">
        <v>250</v>
      </c>
      <c r="H177" s="11"/>
      <c r="I177" s="12">
        <f>(F177-E177)*D177</f>
        <v>600</v>
      </c>
      <c r="J177" s="13">
        <f t="shared" ref="J177" si="249">(G177-E177)*D177</f>
        <v>1050</v>
      </c>
      <c r="K177" s="14"/>
      <c r="L177" s="15">
        <f t="shared" ref="L177" si="250">(G177-E177)</f>
        <v>70</v>
      </c>
      <c r="M177" s="16">
        <f t="shared" si="248"/>
        <v>1650</v>
      </c>
    </row>
    <row r="178" spans="1:13" x14ac:dyDescent="0.3">
      <c r="A178" s="9">
        <v>45946</v>
      </c>
      <c r="B178" s="10" t="s">
        <v>190</v>
      </c>
      <c r="C178" s="10" t="s">
        <v>14</v>
      </c>
      <c r="D178" s="11">
        <v>550</v>
      </c>
      <c r="E178" s="11">
        <v>30</v>
      </c>
      <c r="F178" s="11">
        <v>33</v>
      </c>
      <c r="G178" s="11">
        <v>0</v>
      </c>
      <c r="H178" s="11"/>
      <c r="I178" s="12">
        <f t="shared" ref="I178" si="251">(F178-E178)*D178</f>
        <v>1650</v>
      </c>
      <c r="J178" s="13">
        <v>0</v>
      </c>
      <c r="K178" s="14"/>
      <c r="L178" s="15">
        <f>(F178-E178)</f>
        <v>3</v>
      </c>
      <c r="M178" s="16">
        <f t="shared" ref="M178:M179" si="252">K178+J178+I178</f>
        <v>1650</v>
      </c>
    </row>
    <row r="179" spans="1:13" x14ac:dyDescent="0.3">
      <c r="A179" s="9">
        <v>45945</v>
      </c>
      <c r="B179" s="10" t="s">
        <v>189</v>
      </c>
      <c r="C179" s="10" t="s">
        <v>14</v>
      </c>
      <c r="D179" s="11">
        <v>4500</v>
      </c>
      <c r="E179" s="11">
        <v>6.4</v>
      </c>
      <c r="F179" s="11">
        <v>7.1</v>
      </c>
      <c r="G179" s="11">
        <v>7.4</v>
      </c>
      <c r="H179" s="11"/>
      <c r="I179" s="12">
        <f>(F179-E179)*D179</f>
        <v>3149.9999999999968</v>
      </c>
      <c r="J179" s="13">
        <f t="shared" ref="J179" si="253">(G179-E179)*D179</f>
        <v>4500</v>
      </c>
      <c r="K179" s="14"/>
      <c r="L179" s="15">
        <f t="shared" ref="L179" si="254">(G179-E179)</f>
        <v>1</v>
      </c>
      <c r="M179" s="16">
        <f t="shared" si="252"/>
        <v>7649.9999999999964</v>
      </c>
    </row>
    <row r="180" spans="1:13" x14ac:dyDescent="0.3">
      <c r="A180" s="9">
        <v>45945</v>
      </c>
      <c r="B180" s="10" t="s">
        <v>188</v>
      </c>
      <c r="C180" s="10" t="s">
        <v>14</v>
      </c>
      <c r="D180" s="11">
        <v>175</v>
      </c>
      <c r="E180" s="11">
        <v>85</v>
      </c>
      <c r="F180" s="11">
        <v>90</v>
      </c>
      <c r="G180" s="11">
        <v>92</v>
      </c>
      <c r="H180" s="11"/>
      <c r="I180" s="12">
        <f>(F180-E180)*D180</f>
        <v>875</v>
      </c>
      <c r="J180" s="13">
        <f t="shared" ref="J180" si="255">(G180-E180)*D180</f>
        <v>1225</v>
      </c>
      <c r="K180" s="14"/>
      <c r="L180" s="15">
        <f t="shared" ref="L180" si="256">(G180-E180)</f>
        <v>7</v>
      </c>
      <c r="M180" s="16">
        <f t="shared" ref="M180" si="257">K180+J180+I180</f>
        <v>2100</v>
      </c>
    </row>
    <row r="181" spans="1:13" x14ac:dyDescent="0.3">
      <c r="A181" s="9">
        <v>45945</v>
      </c>
      <c r="B181" s="10" t="s">
        <v>187</v>
      </c>
      <c r="C181" s="10" t="s">
        <v>14</v>
      </c>
      <c r="D181" s="11">
        <v>25</v>
      </c>
      <c r="E181" s="11">
        <v>89</v>
      </c>
      <c r="F181" s="11">
        <v>103</v>
      </c>
      <c r="G181" s="11">
        <v>0</v>
      </c>
      <c r="H181" s="11"/>
      <c r="I181" s="12">
        <f t="shared" ref="I181:I182" si="258">(F181-E181)*D181</f>
        <v>350</v>
      </c>
      <c r="J181" s="13">
        <v>0</v>
      </c>
      <c r="K181" s="14"/>
      <c r="L181" s="15">
        <f>(F181-E181)</f>
        <v>14</v>
      </c>
      <c r="M181" s="16">
        <f t="shared" ref="M181:M182" si="259">K181+J181+I181</f>
        <v>350</v>
      </c>
    </row>
    <row r="182" spans="1:13" x14ac:dyDescent="0.3">
      <c r="A182" s="9">
        <v>45945</v>
      </c>
      <c r="B182" s="10" t="s">
        <v>186</v>
      </c>
      <c r="C182" s="10" t="s">
        <v>14</v>
      </c>
      <c r="D182" s="11">
        <v>600</v>
      </c>
      <c r="E182" s="11">
        <v>50</v>
      </c>
      <c r="F182" s="11">
        <v>54</v>
      </c>
      <c r="G182" s="11">
        <v>56</v>
      </c>
      <c r="H182" s="11"/>
      <c r="I182" s="12">
        <f t="shared" si="258"/>
        <v>2400</v>
      </c>
      <c r="J182" s="13">
        <f t="shared" ref="J182" si="260">(G182-E182)*D182</f>
        <v>3600</v>
      </c>
      <c r="K182" s="14"/>
      <c r="L182" s="15">
        <f t="shared" ref="L182" si="261">(G182-E182)</f>
        <v>6</v>
      </c>
      <c r="M182" s="16">
        <f t="shared" si="259"/>
        <v>6000</v>
      </c>
    </row>
    <row r="183" spans="1:13" x14ac:dyDescent="0.3">
      <c r="A183" s="9">
        <v>45944</v>
      </c>
      <c r="B183" s="10" t="s">
        <v>185</v>
      </c>
      <c r="C183" s="10" t="s">
        <v>14</v>
      </c>
      <c r="D183" s="11">
        <v>25</v>
      </c>
      <c r="E183" s="11">
        <v>140</v>
      </c>
      <c r="F183" s="11">
        <v>160</v>
      </c>
      <c r="G183" s="11">
        <v>0</v>
      </c>
      <c r="H183" s="11"/>
      <c r="I183" s="12">
        <f t="shared" ref="I183:I186" si="262">(F183-E183)*D183</f>
        <v>500</v>
      </c>
      <c r="J183" s="13">
        <v>0</v>
      </c>
      <c r="K183" s="14"/>
      <c r="L183" s="15">
        <f>(F183-E183)</f>
        <v>20</v>
      </c>
      <c r="M183" s="16">
        <f t="shared" ref="M183:M186" si="263">K183+J183+I183</f>
        <v>500</v>
      </c>
    </row>
    <row r="184" spans="1:13" x14ac:dyDescent="0.3">
      <c r="A184" s="9">
        <v>45944</v>
      </c>
      <c r="B184" s="10" t="s">
        <v>184</v>
      </c>
      <c r="C184" s="10" t="s">
        <v>14</v>
      </c>
      <c r="D184" s="11">
        <v>15</v>
      </c>
      <c r="E184" s="11">
        <v>275</v>
      </c>
      <c r="F184" s="11">
        <v>320</v>
      </c>
      <c r="G184" s="11">
        <v>340</v>
      </c>
      <c r="H184" s="11"/>
      <c r="I184" s="12">
        <f t="shared" si="262"/>
        <v>675</v>
      </c>
      <c r="J184" s="13">
        <f t="shared" ref="J184:J186" si="264">(G184-E184)*D184</f>
        <v>975</v>
      </c>
      <c r="K184" s="14"/>
      <c r="L184" s="15">
        <f t="shared" ref="L184:L186" si="265">(G184-E184)</f>
        <v>65</v>
      </c>
      <c r="M184" s="16">
        <f t="shared" si="263"/>
        <v>1650</v>
      </c>
    </row>
    <row r="185" spans="1:13" x14ac:dyDescent="0.3">
      <c r="A185" s="9">
        <v>45944</v>
      </c>
      <c r="B185" s="10" t="s">
        <v>183</v>
      </c>
      <c r="C185" s="10" t="s">
        <v>14</v>
      </c>
      <c r="D185" s="11">
        <v>550</v>
      </c>
      <c r="E185" s="11">
        <v>36</v>
      </c>
      <c r="F185" s="11">
        <v>38</v>
      </c>
      <c r="G185" s="11">
        <v>40</v>
      </c>
      <c r="H185" s="11"/>
      <c r="I185" s="12">
        <f t="shared" si="262"/>
        <v>1100</v>
      </c>
      <c r="J185" s="13">
        <f t="shared" si="264"/>
        <v>2200</v>
      </c>
      <c r="K185" s="14"/>
      <c r="L185" s="15">
        <f t="shared" si="265"/>
        <v>4</v>
      </c>
      <c r="M185" s="16">
        <f t="shared" si="263"/>
        <v>3300</v>
      </c>
    </row>
    <row r="186" spans="1:13" x14ac:dyDescent="0.3">
      <c r="A186" s="9">
        <v>45941</v>
      </c>
      <c r="B186" s="10" t="s">
        <v>182</v>
      </c>
      <c r="C186" s="10" t="s">
        <v>14</v>
      </c>
      <c r="D186" s="11">
        <v>175</v>
      </c>
      <c r="E186" s="11">
        <v>90</v>
      </c>
      <c r="F186" s="11">
        <v>96</v>
      </c>
      <c r="G186" s="11">
        <v>99</v>
      </c>
      <c r="H186" s="11"/>
      <c r="I186" s="12">
        <f t="shared" si="262"/>
        <v>1050</v>
      </c>
      <c r="J186" s="13">
        <f t="shared" si="264"/>
        <v>1575</v>
      </c>
      <c r="K186" s="14"/>
      <c r="L186" s="15">
        <f t="shared" si="265"/>
        <v>9</v>
      </c>
      <c r="M186" s="16">
        <f t="shared" si="263"/>
        <v>2625</v>
      </c>
    </row>
    <row r="187" spans="1:13" x14ac:dyDescent="0.3">
      <c r="A187" s="9">
        <v>45941</v>
      </c>
      <c r="B187" s="10" t="s">
        <v>181</v>
      </c>
      <c r="C187" s="10" t="s">
        <v>14</v>
      </c>
      <c r="D187" s="11">
        <v>550</v>
      </c>
      <c r="E187" s="11">
        <v>27</v>
      </c>
      <c r="F187" s="11">
        <v>29</v>
      </c>
      <c r="G187" s="11">
        <v>0</v>
      </c>
      <c r="H187" s="11"/>
      <c r="I187" s="12">
        <f t="shared" ref="I187:I190" si="266">(F187-E187)*D187</f>
        <v>1100</v>
      </c>
      <c r="J187" s="13">
        <v>0</v>
      </c>
      <c r="K187" s="14"/>
      <c r="L187" s="15">
        <f>(F187-E187)</f>
        <v>2</v>
      </c>
      <c r="M187" s="16">
        <f t="shared" ref="M187:M190" si="267">K187+J187+I187</f>
        <v>1100</v>
      </c>
    </row>
    <row r="188" spans="1:13" x14ac:dyDescent="0.3">
      <c r="A188" s="9">
        <v>45941</v>
      </c>
      <c r="B188" s="10" t="s">
        <v>180</v>
      </c>
      <c r="C188" s="10" t="s">
        <v>14</v>
      </c>
      <c r="D188" s="11">
        <v>15</v>
      </c>
      <c r="E188" s="11">
        <v>380</v>
      </c>
      <c r="F188" s="11">
        <v>420</v>
      </c>
      <c r="G188" s="11">
        <v>440</v>
      </c>
      <c r="H188" s="11"/>
      <c r="I188" s="12">
        <f t="shared" si="266"/>
        <v>600</v>
      </c>
      <c r="J188" s="13">
        <f t="shared" ref="J188:J190" si="268">(G188-E188)*D188</f>
        <v>900</v>
      </c>
      <c r="K188" s="14"/>
      <c r="L188" s="15">
        <f t="shared" ref="L188:L190" si="269">(G188-E188)</f>
        <v>60</v>
      </c>
      <c r="M188" s="16">
        <f t="shared" si="267"/>
        <v>1500</v>
      </c>
    </row>
    <row r="189" spans="1:13" x14ac:dyDescent="0.3">
      <c r="A189" s="9">
        <v>45940</v>
      </c>
      <c r="B189" s="10" t="s">
        <v>179</v>
      </c>
      <c r="C189" s="10" t="s">
        <v>14</v>
      </c>
      <c r="D189" s="11">
        <v>150</v>
      </c>
      <c r="E189" s="11">
        <v>110</v>
      </c>
      <c r="F189" s="11">
        <v>118</v>
      </c>
      <c r="G189" s="11">
        <v>122</v>
      </c>
      <c r="H189" s="11"/>
      <c r="I189" s="12">
        <f t="shared" si="266"/>
        <v>1200</v>
      </c>
      <c r="J189" s="13">
        <f t="shared" si="268"/>
        <v>1800</v>
      </c>
      <c r="K189" s="14"/>
      <c r="L189" s="15">
        <f t="shared" si="269"/>
        <v>12</v>
      </c>
      <c r="M189" s="16">
        <f t="shared" si="267"/>
        <v>3000</v>
      </c>
    </row>
    <row r="190" spans="1:13" x14ac:dyDescent="0.3">
      <c r="A190" s="9">
        <v>45940</v>
      </c>
      <c r="B190" s="10" t="s">
        <v>178</v>
      </c>
      <c r="C190" s="10" t="s">
        <v>14</v>
      </c>
      <c r="D190" s="11">
        <v>1925</v>
      </c>
      <c r="E190" s="11">
        <v>11.3</v>
      </c>
      <c r="F190" s="11">
        <v>12.5</v>
      </c>
      <c r="G190" s="11">
        <v>13.5</v>
      </c>
      <c r="H190" s="11"/>
      <c r="I190" s="12">
        <f t="shared" si="266"/>
        <v>2309.9999999999986</v>
      </c>
      <c r="J190" s="13">
        <f t="shared" si="268"/>
        <v>4234.9999999999982</v>
      </c>
      <c r="K190" s="14"/>
      <c r="L190" s="15">
        <f t="shared" si="269"/>
        <v>2.1999999999999993</v>
      </c>
      <c r="M190" s="16">
        <f t="shared" si="267"/>
        <v>6544.9999999999964</v>
      </c>
    </row>
    <row r="191" spans="1:13" x14ac:dyDescent="0.3">
      <c r="A191" s="9">
        <v>45940</v>
      </c>
      <c r="B191" s="10" t="s">
        <v>177</v>
      </c>
      <c r="C191" s="10" t="s">
        <v>14</v>
      </c>
      <c r="D191" s="11">
        <v>50</v>
      </c>
      <c r="E191" s="11">
        <v>55</v>
      </c>
      <c r="F191" s="11">
        <v>25</v>
      </c>
      <c r="G191" s="11">
        <v>0</v>
      </c>
      <c r="H191" s="11"/>
      <c r="I191" s="12">
        <f t="shared" ref="I191:I194" si="270">(F191-E191)*D191</f>
        <v>-1500</v>
      </c>
      <c r="J191" s="13">
        <v>0</v>
      </c>
      <c r="K191" s="14"/>
      <c r="L191" s="15">
        <f t="shared" ref="L191:L193" si="271">(F191-E191)</f>
        <v>-30</v>
      </c>
      <c r="M191" s="16">
        <f t="shared" ref="M191:M194" si="272">K191+J191+I191</f>
        <v>-1500</v>
      </c>
    </row>
    <row r="192" spans="1:13" x14ac:dyDescent="0.3">
      <c r="A192" s="9">
        <v>45940</v>
      </c>
      <c r="B192" s="10" t="s">
        <v>176</v>
      </c>
      <c r="C192" s="10" t="s">
        <v>14</v>
      </c>
      <c r="D192" s="11">
        <v>15</v>
      </c>
      <c r="E192" s="11">
        <v>440</v>
      </c>
      <c r="F192" s="11">
        <v>460</v>
      </c>
      <c r="G192" s="11">
        <v>0</v>
      </c>
      <c r="H192" s="11"/>
      <c r="I192" s="12">
        <f t="shared" si="270"/>
        <v>300</v>
      </c>
      <c r="J192" s="13">
        <v>0</v>
      </c>
      <c r="K192" s="14"/>
      <c r="L192" s="15">
        <f t="shared" si="271"/>
        <v>20</v>
      </c>
      <c r="M192" s="16">
        <f t="shared" si="272"/>
        <v>300</v>
      </c>
    </row>
    <row r="193" spans="1:13" x14ac:dyDescent="0.3">
      <c r="A193" s="9">
        <v>45940</v>
      </c>
      <c r="B193" s="10" t="s">
        <v>175</v>
      </c>
      <c r="C193" s="10" t="s">
        <v>14</v>
      </c>
      <c r="D193" s="11">
        <v>25</v>
      </c>
      <c r="E193" s="11">
        <v>125</v>
      </c>
      <c r="F193" s="11">
        <v>89</v>
      </c>
      <c r="G193" s="11">
        <v>0</v>
      </c>
      <c r="H193" s="11"/>
      <c r="I193" s="12">
        <f t="shared" si="270"/>
        <v>-900</v>
      </c>
      <c r="J193" s="13">
        <v>0</v>
      </c>
      <c r="K193" s="14"/>
      <c r="L193" s="15">
        <f t="shared" si="271"/>
        <v>-36</v>
      </c>
      <c r="M193" s="16">
        <f t="shared" si="272"/>
        <v>-900</v>
      </c>
    </row>
    <row r="194" spans="1:13" x14ac:dyDescent="0.3">
      <c r="A194" s="9">
        <v>45940</v>
      </c>
      <c r="B194" s="10" t="s">
        <v>174</v>
      </c>
      <c r="C194" s="10" t="s">
        <v>14</v>
      </c>
      <c r="D194" s="11">
        <v>475</v>
      </c>
      <c r="E194" s="11">
        <v>40.5</v>
      </c>
      <c r="F194" s="11">
        <v>43</v>
      </c>
      <c r="G194" s="11">
        <v>46</v>
      </c>
      <c r="H194" s="11"/>
      <c r="I194" s="12">
        <f t="shared" si="270"/>
        <v>1187.5</v>
      </c>
      <c r="J194" s="13">
        <f t="shared" ref="J194" si="273">(G194-E194)*D194</f>
        <v>2612.5</v>
      </c>
      <c r="K194" s="14"/>
      <c r="L194" s="15">
        <f t="shared" ref="L194" si="274">(G194-E194)</f>
        <v>5.5</v>
      </c>
      <c r="M194" s="16">
        <f t="shared" si="272"/>
        <v>3800</v>
      </c>
    </row>
    <row r="195" spans="1:13" x14ac:dyDescent="0.3">
      <c r="A195" s="9">
        <v>45939</v>
      </c>
      <c r="B195" s="10" t="s">
        <v>173</v>
      </c>
      <c r="C195" s="10" t="s">
        <v>14</v>
      </c>
      <c r="D195" s="11">
        <v>625</v>
      </c>
      <c r="E195" s="11">
        <v>29</v>
      </c>
      <c r="F195" s="11">
        <v>31</v>
      </c>
      <c r="G195" s="11">
        <v>0</v>
      </c>
      <c r="H195" s="11"/>
      <c r="I195" s="12">
        <f t="shared" ref="I195:I197" si="275">(F195-E195)*D195</f>
        <v>1250</v>
      </c>
      <c r="J195" s="13">
        <v>0</v>
      </c>
      <c r="K195" s="14"/>
      <c r="L195" s="15">
        <f t="shared" ref="L195:L196" si="276">(F195-E195)</f>
        <v>2</v>
      </c>
      <c r="M195" s="16">
        <f t="shared" ref="M195:M197" si="277">K195+J195+I195</f>
        <v>1250</v>
      </c>
    </row>
    <row r="196" spans="1:13" x14ac:dyDescent="0.3">
      <c r="A196" s="9">
        <v>45939</v>
      </c>
      <c r="B196" s="10" t="s">
        <v>172</v>
      </c>
      <c r="C196" s="10" t="s">
        <v>14</v>
      </c>
      <c r="D196" s="11">
        <v>25</v>
      </c>
      <c r="E196" s="11">
        <v>100</v>
      </c>
      <c r="F196" s="11">
        <v>130</v>
      </c>
      <c r="G196" s="11">
        <v>0</v>
      </c>
      <c r="H196" s="11"/>
      <c r="I196" s="12">
        <f t="shared" si="275"/>
        <v>750</v>
      </c>
      <c r="J196" s="13">
        <v>0</v>
      </c>
      <c r="K196" s="14"/>
      <c r="L196" s="15">
        <f t="shared" si="276"/>
        <v>30</v>
      </c>
      <c r="M196" s="16">
        <f t="shared" si="277"/>
        <v>750</v>
      </c>
    </row>
    <row r="197" spans="1:13" x14ac:dyDescent="0.3">
      <c r="A197" s="9">
        <v>45939</v>
      </c>
      <c r="B197" s="10" t="s">
        <v>171</v>
      </c>
      <c r="C197" s="10" t="s">
        <v>14</v>
      </c>
      <c r="D197" s="11">
        <v>500</v>
      </c>
      <c r="E197" s="11">
        <v>56</v>
      </c>
      <c r="F197" s="11">
        <v>61</v>
      </c>
      <c r="G197" s="11">
        <v>65</v>
      </c>
      <c r="H197" s="11"/>
      <c r="I197" s="12">
        <f t="shared" si="275"/>
        <v>2500</v>
      </c>
      <c r="J197" s="13">
        <f t="shared" ref="J197" si="278">(G197-E197)*D197</f>
        <v>4500</v>
      </c>
      <c r="K197" s="14"/>
      <c r="L197" s="15">
        <f t="shared" ref="L197" si="279">(G197-E197)</f>
        <v>9</v>
      </c>
      <c r="M197" s="16">
        <f t="shared" si="277"/>
        <v>7000</v>
      </c>
    </row>
    <row r="198" spans="1:13" x14ac:dyDescent="0.3">
      <c r="A198" s="9">
        <v>45939</v>
      </c>
      <c r="B198" s="10" t="s">
        <v>170</v>
      </c>
      <c r="C198" s="10" t="s">
        <v>14</v>
      </c>
      <c r="D198" s="11">
        <v>15</v>
      </c>
      <c r="E198" s="11">
        <v>370</v>
      </c>
      <c r="F198" s="11">
        <v>420</v>
      </c>
      <c r="G198" s="11">
        <v>0</v>
      </c>
      <c r="H198" s="11"/>
      <c r="I198" s="12">
        <f t="shared" ref="I198" si="280">(F198-E198)*D198</f>
        <v>750</v>
      </c>
      <c r="J198" s="13">
        <v>0</v>
      </c>
      <c r="K198" s="14"/>
      <c r="L198" s="15">
        <f>(F198-E198)</f>
        <v>50</v>
      </c>
      <c r="M198" s="16">
        <f t="shared" ref="M198" si="281">K198+J198+I198</f>
        <v>750</v>
      </c>
    </row>
    <row r="199" spans="1:13" x14ac:dyDescent="0.3">
      <c r="A199" s="9">
        <v>45938</v>
      </c>
      <c r="B199" s="10" t="s">
        <v>169</v>
      </c>
      <c r="C199" s="10" t="s">
        <v>14</v>
      </c>
      <c r="D199" s="11">
        <v>550</v>
      </c>
      <c r="E199" s="11">
        <v>19</v>
      </c>
      <c r="F199" s="11">
        <v>21.5</v>
      </c>
      <c r="G199" s="11">
        <v>0</v>
      </c>
      <c r="H199" s="11"/>
      <c r="I199" s="12">
        <f t="shared" ref="I199:I204" si="282">(F199-E199)*D199</f>
        <v>1375</v>
      </c>
      <c r="J199" s="13">
        <v>0</v>
      </c>
      <c r="K199" s="14"/>
      <c r="L199" s="15">
        <f t="shared" ref="L199:L203" si="283">(F199-E199)</f>
        <v>2.5</v>
      </c>
      <c r="M199" s="16">
        <f t="shared" ref="M199:M204" si="284">K199+J199+I199</f>
        <v>1375</v>
      </c>
    </row>
    <row r="200" spans="1:13" x14ac:dyDescent="0.3">
      <c r="A200" s="9">
        <v>45938</v>
      </c>
      <c r="B200" s="10" t="s">
        <v>168</v>
      </c>
      <c r="C200" s="10" t="s">
        <v>14</v>
      </c>
      <c r="D200" s="11">
        <v>1050</v>
      </c>
      <c r="E200" s="11">
        <v>18.5</v>
      </c>
      <c r="F200" s="11">
        <v>19.5</v>
      </c>
      <c r="G200" s="11">
        <v>0</v>
      </c>
      <c r="H200" s="11"/>
      <c r="I200" s="12">
        <f t="shared" si="282"/>
        <v>1050</v>
      </c>
      <c r="J200" s="13">
        <v>0</v>
      </c>
      <c r="K200" s="14"/>
      <c r="L200" s="15">
        <f t="shared" si="283"/>
        <v>1</v>
      </c>
      <c r="M200" s="16">
        <f t="shared" si="284"/>
        <v>1050</v>
      </c>
    </row>
    <row r="201" spans="1:13" x14ac:dyDescent="0.3">
      <c r="A201" s="9">
        <v>45938</v>
      </c>
      <c r="B201" s="10" t="s">
        <v>167</v>
      </c>
      <c r="C201" s="10" t="s">
        <v>14</v>
      </c>
      <c r="D201" s="11">
        <v>625</v>
      </c>
      <c r="E201" s="11">
        <v>38</v>
      </c>
      <c r="F201" s="11">
        <v>40</v>
      </c>
      <c r="G201" s="11">
        <v>0</v>
      </c>
      <c r="H201" s="11"/>
      <c r="I201" s="12">
        <f t="shared" si="282"/>
        <v>1250</v>
      </c>
      <c r="J201" s="13">
        <v>0</v>
      </c>
      <c r="K201" s="14"/>
      <c r="L201" s="15">
        <f t="shared" si="283"/>
        <v>2</v>
      </c>
      <c r="M201" s="16">
        <f t="shared" si="284"/>
        <v>1250</v>
      </c>
    </row>
    <row r="202" spans="1:13" x14ac:dyDescent="0.3">
      <c r="A202" s="9">
        <v>45938</v>
      </c>
      <c r="B202" s="10" t="s">
        <v>166</v>
      </c>
      <c r="C202" s="10" t="s">
        <v>14</v>
      </c>
      <c r="D202" s="11">
        <v>50</v>
      </c>
      <c r="E202" s="11">
        <v>145</v>
      </c>
      <c r="F202" s="11">
        <v>180</v>
      </c>
      <c r="G202" s="11">
        <v>0</v>
      </c>
      <c r="H202" s="11"/>
      <c r="I202" s="12">
        <f t="shared" si="282"/>
        <v>1750</v>
      </c>
      <c r="J202" s="13">
        <v>0</v>
      </c>
      <c r="K202" s="14"/>
      <c r="L202" s="15">
        <f t="shared" si="283"/>
        <v>35</v>
      </c>
      <c r="M202" s="16">
        <f t="shared" si="284"/>
        <v>1750</v>
      </c>
    </row>
    <row r="203" spans="1:13" x14ac:dyDescent="0.3">
      <c r="A203" s="9">
        <v>45937</v>
      </c>
      <c r="B203" s="10" t="s">
        <v>165</v>
      </c>
      <c r="C203" s="10" t="s">
        <v>14</v>
      </c>
      <c r="D203" s="11">
        <v>25</v>
      </c>
      <c r="E203" s="11">
        <v>90</v>
      </c>
      <c r="F203" s="11">
        <v>130</v>
      </c>
      <c r="G203" s="11">
        <v>0</v>
      </c>
      <c r="H203" s="11"/>
      <c r="I203" s="12">
        <f t="shared" si="282"/>
        <v>1000</v>
      </c>
      <c r="J203" s="13">
        <v>0</v>
      </c>
      <c r="K203" s="14"/>
      <c r="L203" s="15">
        <f t="shared" si="283"/>
        <v>40</v>
      </c>
      <c r="M203" s="16">
        <f t="shared" si="284"/>
        <v>1000</v>
      </c>
    </row>
    <row r="204" spans="1:13" x14ac:dyDescent="0.3">
      <c r="A204" s="9">
        <v>45937</v>
      </c>
      <c r="B204" s="10" t="s">
        <v>164</v>
      </c>
      <c r="C204" s="10" t="s">
        <v>14</v>
      </c>
      <c r="D204" s="11">
        <v>1300</v>
      </c>
      <c r="E204" s="11">
        <v>23.5</v>
      </c>
      <c r="F204" s="11">
        <v>26</v>
      </c>
      <c r="G204" s="11">
        <v>27</v>
      </c>
      <c r="H204" s="11"/>
      <c r="I204" s="12">
        <f t="shared" si="282"/>
        <v>3250</v>
      </c>
      <c r="J204" s="13">
        <f t="shared" ref="J204" si="285">(G204-E204)*D204</f>
        <v>4550</v>
      </c>
      <c r="K204" s="14"/>
      <c r="L204" s="15">
        <f t="shared" ref="L204" si="286">(G204-E204)</f>
        <v>3.5</v>
      </c>
      <c r="M204" s="16">
        <f t="shared" si="284"/>
        <v>7800</v>
      </c>
    </row>
    <row r="205" spans="1:13" x14ac:dyDescent="0.3">
      <c r="A205" s="9">
        <v>45937</v>
      </c>
      <c r="B205" s="10" t="s">
        <v>163</v>
      </c>
      <c r="C205" s="10" t="s">
        <v>14</v>
      </c>
      <c r="D205" s="11">
        <v>50</v>
      </c>
      <c r="E205" s="11">
        <v>330</v>
      </c>
      <c r="F205" s="11">
        <v>345</v>
      </c>
      <c r="G205" s="11">
        <v>0</v>
      </c>
      <c r="H205" s="11"/>
      <c r="I205" s="12">
        <f t="shared" ref="I205:I206" si="287">(F205-E205)*D205</f>
        <v>750</v>
      </c>
      <c r="J205" s="13">
        <v>0</v>
      </c>
      <c r="K205" s="14"/>
      <c r="L205" s="15">
        <f>(F205-E205)</f>
        <v>15</v>
      </c>
      <c r="M205" s="16">
        <f t="shared" ref="M205:M206" si="288">K205+J205+I205</f>
        <v>750</v>
      </c>
    </row>
    <row r="206" spans="1:13" x14ac:dyDescent="0.3">
      <c r="A206" s="9">
        <v>45937</v>
      </c>
      <c r="B206" s="10" t="s">
        <v>162</v>
      </c>
      <c r="C206" s="10" t="s">
        <v>14</v>
      </c>
      <c r="D206" s="11">
        <v>1000</v>
      </c>
      <c r="E206" s="11">
        <v>17.5</v>
      </c>
      <c r="F206" s="11">
        <v>19.5</v>
      </c>
      <c r="G206" s="11">
        <v>21</v>
      </c>
      <c r="H206" s="11"/>
      <c r="I206" s="12">
        <f t="shared" si="287"/>
        <v>2000</v>
      </c>
      <c r="J206" s="13">
        <f t="shared" ref="J206" si="289">(G206-E206)*D206</f>
        <v>3500</v>
      </c>
      <c r="K206" s="14"/>
      <c r="L206" s="15">
        <f t="shared" ref="L206" si="290">(G206-E206)</f>
        <v>3.5</v>
      </c>
      <c r="M206" s="16">
        <f t="shared" si="288"/>
        <v>5500</v>
      </c>
    </row>
    <row r="207" spans="1:13" x14ac:dyDescent="0.3">
      <c r="A207" s="9">
        <v>45937</v>
      </c>
      <c r="B207" s="10" t="s">
        <v>161</v>
      </c>
      <c r="C207" s="10" t="s">
        <v>14</v>
      </c>
      <c r="D207" s="11">
        <v>1925</v>
      </c>
      <c r="E207" s="11">
        <v>11.5</v>
      </c>
      <c r="F207" s="11">
        <v>12.5</v>
      </c>
      <c r="G207" s="11">
        <v>0</v>
      </c>
      <c r="H207" s="11"/>
      <c r="I207" s="12">
        <f t="shared" ref="I207:I209" si="291">(F207-E207)*D207</f>
        <v>1925</v>
      </c>
      <c r="J207" s="13">
        <v>0</v>
      </c>
      <c r="K207" s="14"/>
      <c r="L207" s="15">
        <f t="shared" ref="L207:L208" si="292">(F207-E207)</f>
        <v>1</v>
      </c>
      <c r="M207" s="16">
        <f t="shared" ref="M207:M209" si="293">K207+J207+I207</f>
        <v>1925</v>
      </c>
    </row>
    <row r="208" spans="1:13" x14ac:dyDescent="0.3">
      <c r="A208" s="9">
        <v>45937</v>
      </c>
      <c r="B208" s="10" t="s">
        <v>160</v>
      </c>
      <c r="C208" s="10" t="s">
        <v>14</v>
      </c>
      <c r="D208" s="11">
        <v>15</v>
      </c>
      <c r="E208" s="11">
        <v>355</v>
      </c>
      <c r="F208" s="11">
        <v>420</v>
      </c>
      <c r="G208" s="11">
        <v>0</v>
      </c>
      <c r="H208" s="11"/>
      <c r="I208" s="12">
        <f t="shared" si="291"/>
        <v>975</v>
      </c>
      <c r="J208" s="13">
        <v>0</v>
      </c>
      <c r="K208" s="14"/>
      <c r="L208" s="15">
        <f t="shared" si="292"/>
        <v>65</v>
      </c>
      <c r="M208" s="16">
        <f t="shared" si="293"/>
        <v>975</v>
      </c>
    </row>
    <row r="209" spans="1:13" x14ac:dyDescent="0.3">
      <c r="A209" s="9">
        <v>45934</v>
      </c>
      <c r="B209" s="10" t="s">
        <v>159</v>
      </c>
      <c r="C209" s="10" t="s">
        <v>14</v>
      </c>
      <c r="D209" s="11">
        <v>750</v>
      </c>
      <c r="E209" s="11">
        <v>23</v>
      </c>
      <c r="F209" s="11">
        <v>24.5</v>
      </c>
      <c r="G209" s="11">
        <v>27</v>
      </c>
      <c r="H209" s="11"/>
      <c r="I209" s="12">
        <f t="shared" si="291"/>
        <v>1125</v>
      </c>
      <c r="J209" s="13">
        <f t="shared" ref="J209" si="294">(G209-E209)*D209</f>
        <v>3000</v>
      </c>
      <c r="K209" s="14"/>
      <c r="L209" s="15">
        <f t="shared" ref="L209" si="295">(G209-E209)</f>
        <v>4</v>
      </c>
      <c r="M209" s="16">
        <f t="shared" si="293"/>
        <v>4125</v>
      </c>
    </row>
    <row r="210" spans="1:13" x14ac:dyDescent="0.3">
      <c r="A210" s="9">
        <v>45934</v>
      </c>
      <c r="B210" s="10" t="s">
        <v>158</v>
      </c>
      <c r="C210" s="10" t="s">
        <v>14</v>
      </c>
      <c r="D210" s="11">
        <v>25</v>
      </c>
      <c r="E210" s="11">
        <v>100</v>
      </c>
      <c r="F210" s="11">
        <v>135</v>
      </c>
      <c r="G210" s="11">
        <v>170</v>
      </c>
      <c r="H210" s="11"/>
      <c r="I210" s="12">
        <f t="shared" ref="I210" si="296">(F210-E210)*D210</f>
        <v>875</v>
      </c>
      <c r="J210" s="13">
        <f t="shared" ref="J210" si="297">(G210-E210)*D210</f>
        <v>1750</v>
      </c>
      <c r="K210" s="14"/>
      <c r="L210" s="15">
        <f t="shared" ref="L210" si="298">(G210-E210)</f>
        <v>70</v>
      </c>
      <c r="M210" s="16">
        <f t="shared" ref="M210" si="299">K210+J210+I210</f>
        <v>2625</v>
      </c>
    </row>
    <row r="211" spans="1:13" x14ac:dyDescent="0.3">
      <c r="A211" s="9">
        <v>45934</v>
      </c>
      <c r="B211" s="10" t="s">
        <v>157</v>
      </c>
      <c r="C211" s="10" t="s">
        <v>14</v>
      </c>
      <c r="D211" s="11">
        <v>15</v>
      </c>
      <c r="E211" s="11">
        <v>490</v>
      </c>
      <c r="F211" s="11">
        <v>529</v>
      </c>
      <c r="G211" s="11">
        <v>549</v>
      </c>
      <c r="H211" s="11"/>
      <c r="I211" s="12">
        <f t="shared" ref="I211" si="300">(F211-E211)*D211</f>
        <v>585</v>
      </c>
      <c r="J211" s="13">
        <f t="shared" ref="J211" si="301">(G211-E211)*D211</f>
        <v>885</v>
      </c>
      <c r="K211" s="14"/>
      <c r="L211" s="15">
        <f t="shared" ref="L211" si="302">(G211-E211)</f>
        <v>59</v>
      </c>
      <c r="M211" s="16">
        <f t="shared" ref="M211" si="303">K211+J211+I211</f>
        <v>1470</v>
      </c>
    </row>
    <row r="212" spans="1:13" x14ac:dyDescent="0.3">
      <c r="A212" s="9">
        <v>45934</v>
      </c>
      <c r="B212" s="10" t="s">
        <v>156</v>
      </c>
      <c r="C212" s="10" t="s">
        <v>14</v>
      </c>
      <c r="D212" s="11">
        <v>175</v>
      </c>
      <c r="E212" s="11">
        <v>120</v>
      </c>
      <c r="F212" s="11">
        <v>125</v>
      </c>
      <c r="G212" s="11">
        <v>135</v>
      </c>
      <c r="H212" s="11"/>
      <c r="I212" s="12">
        <f t="shared" ref="I212" si="304">(F212-E212)*D212</f>
        <v>875</v>
      </c>
      <c r="J212" s="13">
        <f t="shared" ref="J212" si="305">(G212-E212)*D212</f>
        <v>2625</v>
      </c>
      <c r="K212" s="14"/>
      <c r="L212" s="15">
        <f t="shared" ref="L212" si="306">(G212-E212)</f>
        <v>15</v>
      </c>
      <c r="M212" s="16">
        <f t="shared" ref="M212" si="307">K212+J212+I212</f>
        <v>3500</v>
      </c>
    </row>
    <row r="213" spans="1:13" x14ac:dyDescent="0.3">
      <c r="A213" s="9">
        <v>45934</v>
      </c>
      <c r="B213" s="10" t="s">
        <v>155</v>
      </c>
      <c r="C213" s="10" t="s">
        <v>14</v>
      </c>
      <c r="D213" s="11">
        <v>700</v>
      </c>
      <c r="E213" s="11">
        <v>38</v>
      </c>
      <c r="F213" s="11">
        <v>40</v>
      </c>
      <c r="G213" s="11">
        <v>41</v>
      </c>
      <c r="H213" s="11"/>
      <c r="I213" s="12">
        <f t="shared" ref="I213" si="308">(F213-E213)*D213</f>
        <v>1400</v>
      </c>
      <c r="J213" s="13">
        <f t="shared" ref="J213" si="309">(G213-E213)*D213</f>
        <v>2100</v>
      </c>
      <c r="K213" s="14"/>
      <c r="L213" s="15">
        <f t="shared" ref="L213" si="310">(G213-E213)</f>
        <v>3</v>
      </c>
      <c r="M213" s="16">
        <f t="shared" ref="M213" si="311">K213+J213+I213</f>
        <v>3500</v>
      </c>
    </row>
    <row r="214" spans="1:13" x14ac:dyDescent="0.3">
      <c r="A214" s="9">
        <v>45934</v>
      </c>
      <c r="B214" s="10" t="s">
        <v>153</v>
      </c>
      <c r="C214" s="10" t="s">
        <v>14</v>
      </c>
      <c r="D214" s="11">
        <v>50</v>
      </c>
      <c r="E214" s="11">
        <v>80</v>
      </c>
      <c r="F214" s="11">
        <v>45</v>
      </c>
      <c r="G214" s="11">
        <v>0</v>
      </c>
      <c r="H214" s="11"/>
      <c r="I214" s="12">
        <f t="shared" ref="I214:I216" si="312">(F214-E214)*D214</f>
        <v>-1750</v>
      </c>
      <c r="J214" s="13">
        <v>0</v>
      </c>
      <c r="K214" s="14"/>
      <c r="L214" s="15">
        <f t="shared" ref="L214:L215" si="313">(F214-E214)</f>
        <v>-35</v>
      </c>
      <c r="M214" s="16">
        <f t="shared" ref="M214:M216" si="314">K214+J214+I214</f>
        <v>-1750</v>
      </c>
    </row>
    <row r="215" spans="1:13" x14ac:dyDescent="0.3">
      <c r="A215" s="9">
        <v>45933</v>
      </c>
      <c r="B215" s="10" t="s">
        <v>154</v>
      </c>
      <c r="C215" s="10" t="s">
        <v>14</v>
      </c>
      <c r="D215" s="11">
        <v>175</v>
      </c>
      <c r="E215" s="11">
        <v>105</v>
      </c>
      <c r="F215" s="11">
        <v>112</v>
      </c>
      <c r="G215" s="11">
        <v>0</v>
      </c>
      <c r="H215" s="11"/>
      <c r="I215" s="12">
        <f t="shared" si="312"/>
        <v>1225</v>
      </c>
      <c r="J215" s="13">
        <v>0</v>
      </c>
      <c r="K215" s="14"/>
      <c r="L215" s="15">
        <f t="shared" si="313"/>
        <v>7</v>
      </c>
      <c r="M215" s="16">
        <f t="shared" si="314"/>
        <v>1225</v>
      </c>
    </row>
    <row r="216" spans="1:13" x14ac:dyDescent="0.3">
      <c r="A216" s="9">
        <v>45933</v>
      </c>
      <c r="B216" s="10" t="s">
        <v>152</v>
      </c>
      <c r="C216" s="10" t="s">
        <v>14</v>
      </c>
      <c r="D216" s="11">
        <v>350</v>
      </c>
      <c r="E216" s="11">
        <v>68</v>
      </c>
      <c r="F216" s="11">
        <v>73</v>
      </c>
      <c r="G216" s="11">
        <v>76</v>
      </c>
      <c r="H216" s="11"/>
      <c r="I216" s="12">
        <f t="shared" si="312"/>
        <v>1750</v>
      </c>
      <c r="J216" s="13">
        <f t="shared" ref="J216" si="315">(G216-E216)*D216</f>
        <v>2800</v>
      </c>
      <c r="K216" s="14"/>
      <c r="L216" s="15">
        <f t="shared" ref="L216" si="316">(G216-E216)</f>
        <v>8</v>
      </c>
      <c r="M216" s="16">
        <f t="shared" si="314"/>
        <v>4550</v>
      </c>
    </row>
    <row r="217" spans="1:13" x14ac:dyDescent="0.3">
      <c r="A217" s="9">
        <v>45933</v>
      </c>
      <c r="B217" s="10" t="s">
        <v>151</v>
      </c>
      <c r="C217" s="10" t="s">
        <v>14</v>
      </c>
      <c r="D217" s="11">
        <v>15</v>
      </c>
      <c r="E217" s="11">
        <v>335</v>
      </c>
      <c r="F217" s="11">
        <v>365</v>
      </c>
      <c r="G217" s="11">
        <v>385</v>
      </c>
      <c r="H217" s="11"/>
      <c r="I217" s="12">
        <f t="shared" ref="I217" si="317">(F217-E217)*D217</f>
        <v>450</v>
      </c>
      <c r="J217" s="13">
        <f t="shared" ref="J217" si="318">(G217-E217)*D217</f>
        <v>750</v>
      </c>
      <c r="K217" s="14"/>
      <c r="L217" s="15">
        <f t="shared" ref="L217" si="319">(G217-E217)</f>
        <v>50</v>
      </c>
      <c r="M217" s="16">
        <f t="shared" ref="M217" si="320">K217+J217+I217</f>
        <v>1200</v>
      </c>
    </row>
    <row r="218" spans="1:13" x14ac:dyDescent="0.3">
      <c r="A218" s="9">
        <v>45933</v>
      </c>
      <c r="B218" s="10" t="s">
        <v>150</v>
      </c>
      <c r="C218" s="10" t="s">
        <v>14</v>
      </c>
      <c r="D218" s="11">
        <v>475</v>
      </c>
      <c r="E218" s="11">
        <v>50</v>
      </c>
      <c r="F218" s="11">
        <v>45.5</v>
      </c>
      <c r="G218" s="11">
        <v>0</v>
      </c>
      <c r="H218" s="11"/>
      <c r="I218" s="12">
        <f t="shared" ref="I218" si="321">(F218-E218)*D218</f>
        <v>-2137.5</v>
      </c>
      <c r="J218" s="13">
        <v>0</v>
      </c>
      <c r="K218" s="14"/>
      <c r="L218" s="15">
        <f t="shared" ref="L218:L224" si="322">(F218-E218)</f>
        <v>-4.5</v>
      </c>
      <c r="M218" s="16">
        <f t="shared" ref="M218" si="323">K218+J218+I218</f>
        <v>-2137.5</v>
      </c>
    </row>
    <row r="219" spans="1:13" x14ac:dyDescent="0.3">
      <c r="A219" s="9">
        <v>45933</v>
      </c>
      <c r="B219" s="10" t="s">
        <v>149</v>
      </c>
      <c r="C219" s="10" t="s">
        <v>14</v>
      </c>
      <c r="D219" s="11">
        <v>325</v>
      </c>
      <c r="E219" s="11">
        <v>32</v>
      </c>
      <c r="F219" s="11">
        <v>35.5</v>
      </c>
      <c r="G219" s="11">
        <v>0</v>
      </c>
      <c r="H219" s="11"/>
      <c r="I219" s="12">
        <f t="shared" ref="I219" si="324">(F219-E219)*D219</f>
        <v>1137.5</v>
      </c>
      <c r="J219" s="13">
        <v>0</v>
      </c>
      <c r="K219" s="14"/>
      <c r="L219" s="15">
        <f t="shared" si="322"/>
        <v>3.5</v>
      </c>
      <c r="M219" s="16">
        <f t="shared" ref="M219" si="325">K219+J219+I219</f>
        <v>1137.5</v>
      </c>
    </row>
    <row r="220" spans="1:13" x14ac:dyDescent="0.3">
      <c r="A220" s="9">
        <v>45933</v>
      </c>
      <c r="B220" s="10" t="s">
        <v>148</v>
      </c>
      <c r="C220" s="10" t="s">
        <v>14</v>
      </c>
      <c r="D220" s="11">
        <v>25</v>
      </c>
      <c r="E220" s="11">
        <v>130</v>
      </c>
      <c r="F220" s="11">
        <v>165</v>
      </c>
      <c r="G220" s="11">
        <v>0</v>
      </c>
      <c r="H220" s="11"/>
      <c r="I220" s="12">
        <f t="shared" ref="I220" si="326">(F220-E220)*D220</f>
        <v>875</v>
      </c>
      <c r="J220" s="13">
        <v>0</v>
      </c>
      <c r="K220" s="14"/>
      <c r="L220" s="15">
        <f t="shared" si="322"/>
        <v>35</v>
      </c>
      <c r="M220" s="16">
        <f t="shared" ref="M220" si="327">K220+J220+I220</f>
        <v>875</v>
      </c>
    </row>
    <row r="221" spans="1:13" x14ac:dyDescent="0.3">
      <c r="A221" s="9">
        <v>45933</v>
      </c>
      <c r="B221" s="10" t="s">
        <v>147</v>
      </c>
      <c r="C221" s="10" t="s">
        <v>14</v>
      </c>
      <c r="D221" s="11">
        <v>125</v>
      </c>
      <c r="E221" s="11">
        <v>220</v>
      </c>
      <c r="F221" s="11">
        <v>240</v>
      </c>
      <c r="G221" s="11">
        <v>0</v>
      </c>
      <c r="H221" s="11"/>
      <c r="I221" s="12">
        <f t="shared" ref="I221:I222" si="328">(F221-E221)*D221</f>
        <v>2500</v>
      </c>
      <c r="J221" s="13">
        <v>0</v>
      </c>
      <c r="K221" s="14"/>
      <c r="L221" s="15">
        <f t="shared" si="322"/>
        <v>20</v>
      </c>
      <c r="M221" s="16">
        <f t="shared" ref="M221:M222" si="329">K221+J221+I221</f>
        <v>2500</v>
      </c>
    </row>
    <row r="222" spans="1:13" x14ac:dyDescent="0.3">
      <c r="A222" s="9">
        <v>45931</v>
      </c>
      <c r="B222" s="10" t="s">
        <v>146</v>
      </c>
      <c r="C222" s="10" t="s">
        <v>14</v>
      </c>
      <c r="D222" s="11">
        <v>25</v>
      </c>
      <c r="E222" s="11">
        <v>155</v>
      </c>
      <c r="F222" s="11">
        <v>168</v>
      </c>
      <c r="G222" s="11">
        <v>0</v>
      </c>
      <c r="H222" s="11"/>
      <c r="I222" s="12">
        <f t="shared" si="328"/>
        <v>325</v>
      </c>
      <c r="J222" s="13">
        <v>0</v>
      </c>
      <c r="K222" s="14"/>
      <c r="L222" s="15">
        <f t="shared" si="322"/>
        <v>13</v>
      </c>
      <c r="M222" s="16">
        <f t="shared" si="329"/>
        <v>325</v>
      </c>
    </row>
    <row r="223" spans="1:13" x14ac:dyDescent="0.3">
      <c r="A223" s="9">
        <v>45566</v>
      </c>
      <c r="B223" s="10" t="s">
        <v>145</v>
      </c>
      <c r="C223" s="10" t="s">
        <v>14</v>
      </c>
      <c r="D223" s="11">
        <v>500</v>
      </c>
      <c r="E223" s="11">
        <v>85</v>
      </c>
      <c r="F223" s="11">
        <v>89</v>
      </c>
      <c r="G223" s="11">
        <v>0</v>
      </c>
      <c r="H223" s="11"/>
      <c r="I223" s="12">
        <f t="shared" ref="I223" si="330">(F223-E223)*D223</f>
        <v>2000</v>
      </c>
      <c r="J223" s="13">
        <v>0</v>
      </c>
      <c r="K223" s="14"/>
      <c r="L223" s="15">
        <f t="shared" si="322"/>
        <v>4</v>
      </c>
      <c r="M223" s="16">
        <f t="shared" ref="M223" si="331">K223+J223+I223</f>
        <v>2000</v>
      </c>
    </row>
    <row r="224" spans="1:13" x14ac:dyDescent="0.3">
      <c r="A224" s="9">
        <v>45566</v>
      </c>
      <c r="B224" s="10" t="s">
        <v>144</v>
      </c>
      <c r="C224" s="10" t="s">
        <v>14</v>
      </c>
      <c r="D224" s="11">
        <v>625</v>
      </c>
      <c r="E224" s="11">
        <v>130</v>
      </c>
      <c r="F224" s="11">
        <v>139</v>
      </c>
      <c r="G224" s="11">
        <v>0</v>
      </c>
      <c r="H224" s="11"/>
      <c r="I224" s="12">
        <f t="shared" ref="I224:I225" si="332">(F224-E224)*D224</f>
        <v>5625</v>
      </c>
      <c r="J224" s="13">
        <v>0</v>
      </c>
      <c r="K224" s="14"/>
      <c r="L224" s="15">
        <f t="shared" si="322"/>
        <v>9</v>
      </c>
      <c r="M224" s="16">
        <f t="shared" ref="M224:M225" si="333">K224+J224+I224</f>
        <v>5625</v>
      </c>
    </row>
    <row r="225" spans="1:13" x14ac:dyDescent="0.3">
      <c r="A225" s="9">
        <v>45566</v>
      </c>
      <c r="B225" s="10" t="s">
        <v>143</v>
      </c>
      <c r="C225" s="10" t="s">
        <v>14</v>
      </c>
      <c r="D225" s="11">
        <v>15</v>
      </c>
      <c r="E225" s="11">
        <v>170</v>
      </c>
      <c r="F225" s="11">
        <v>230</v>
      </c>
      <c r="G225" s="11">
        <v>250</v>
      </c>
      <c r="H225" s="11"/>
      <c r="I225" s="12">
        <f t="shared" si="332"/>
        <v>900</v>
      </c>
      <c r="J225" s="13">
        <f t="shared" ref="J225" si="334">(G225-E225)*D225</f>
        <v>1200</v>
      </c>
      <c r="K225" s="14"/>
      <c r="L225" s="15">
        <f t="shared" ref="L225" si="335">(G225-E225)</f>
        <v>80</v>
      </c>
      <c r="M225" s="16">
        <f t="shared" si="333"/>
        <v>2100</v>
      </c>
    </row>
    <row r="226" spans="1:13" x14ac:dyDescent="0.3">
      <c r="A226" s="9">
        <v>45566</v>
      </c>
      <c r="B226" s="10" t="s">
        <v>142</v>
      </c>
      <c r="C226" s="10" t="s">
        <v>14</v>
      </c>
      <c r="D226" s="11">
        <v>50</v>
      </c>
      <c r="E226" s="11">
        <v>340</v>
      </c>
      <c r="F226" s="11">
        <v>356</v>
      </c>
      <c r="G226" s="11">
        <v>364</v>
      </c>
      <c r="H226" s="11"/>
      <c r="I226" s="12">
        <f t="shared" ref="I226" si="336">(F226-E226)*D226</f>
        <v>800</v>
      </c>
      <c r="J226" s="13">
        <v>0</v>
      </c>
      <c r="K226" s="14"/>
      <c r="L226" s="15">
        <f>(F226-E226)</f>
        <v>16</v>
      </c>
      <c r="M226" s="16">
        <f t="shared" ref="M226" si="337">K226+J226+I226</f>
        <v>800</v>
      </c>
    </row>
    <row r="227" spans="1:13" ht="21" x14ac:dyDescent="0.3">
      <c r="A227" s="26" t="s">
        <v>141</v>
      </c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8"/>
      <c r="M227" s="17">
        <f>SUM(M134:M226)</f>
        <v>157657.5</v>
      </c>
    </row>
    <row r="228" spans="1:13" x14ac:dyDescent="0.3">
      <c r="A228" s="9">
        <v>45930</v>
      </c>
      <c r="B228" s="10" t="s">
        <v>140</v>
      </c>
      <c r="C228" s="10" t="s">
        <v>14</v>
      </c>
      <c r="D228" s="11">
        <v>25</v>
      </c>
      <c r="E228" s="11">
        <v>180</v>
      </c>
      <c r="F228" s="11">
        <v>210</v>
      </c>
      <c r="G228" s="11">
        <v>240</v>
      </c>
      <c r="H228" s="11"/>
      <c r="I228" s="12">
        <f t="shared" ref="I228" si="338">(F228-E228)*D228</f>
        <v>750</v>
      </c>
      <c r="J228" s="13">
        <f t="shared" ref="J228" si="339">(G228-E228)*D228</f>
        <v>1500</v>
      </c>
      <c r="K228" s="14"/>
      <c r="L228" s="15">
        <f t="shared" ref="L228" si="340">(G228-E228)</f>
        <v>60</v>
      </c>
      <c r="M228" s="16">
        <f t="shared" ref="M228" si="341">K228+J228+I228</f>
        <v>2250</v>
      </c>
    </row>
    <row r="229" spans="1:13" x14ac:dyDescent="0.3">
      <c r="A229" s="9">
        <v>45930</v>
      </c>
      <c r="B229" s="10" t="s">
        <v>139</v>
      </c>
      <c r="C229" s="10" t="s">
        <v>14</v>
      </c>
      <c r="D229" s="11">
        <v>300</v>
      </c>
      <c r="E229" s="11">
        <v>70</v>
      </c>
      <c r="F229" s="11">
        <v>85</v>
      </c>
      <c r="G229" s="11">
        <v>0</v>
      </c>
      <c r="H229" s="11"/>
      <c r="I229" s="12">
        <f t="shared" ref="I229:I235" si="342">(F229-E229)*D229</f>
        <v>4500</v>
      </c>
      <c r="J229" s="13">
        <v>0</v>
      </c>
      <c r="K229" s="14"/>
      <c r="L229" s="15">
        <f>(F229-E229)</f>
        <v>15</v>
      </c>
      <c r="M229" s="16">
        <f t="shared" ref="M229:M235" si="343">K229+J229+I229</f>
        <v>4500</v>
      </c>
    </row>
    <row r="230" spans="1:13" x14ac:dyDescent="0.3">
      <c r="A230" s="9">
        <v>45930</v>
      </c>
      <c r="B230" s="10" t="s">
        <v>138</v>
      </c>
      <c r="C230" s="10" t="s">
        <v>14</v>
      </c>
      <c r="D230" s="11">
        <v>200</v>
      </c>
      <c r="E230" s="11">
        <v>110</v>
      </c>
      <c r="F230" s="11">
        <v>115</v>
      </c>
      <c r="G230" s="11">
        <v>119</v>
      </c>
      <c r="H230" s="11"/>
      <c r="I230" s="12">
        <f t="shared" si="342"/>
        <v>1000</v>
      </c>
      <c r="J230" s="13">
        <f t="shared" ref="J230:J235" si="344">(G230-E230)*D230</f>
        <v>1800</v>
      </c>
      <c r="K230" s="14"/>
      <c r="L230" s="15">
        <f t="shared" ref="L230:L235" si="345">(G230-E230)</f>
        <v>9</v>
      </c>
      <c r="M230" s="16">
        <f t="shared" si="343"/>
        <v>2800</v>
      </c>
    </row>
    <row r="231" spans="1:13" x14ac:dyDescent="0.3">
      <c r="A231" s="9">
        <v>45930</v>
      </c>
      <c r="B231" s="10" t="s">
        <v>137</v>
      </c>
      <c r="C231" s="10" t="s">
        <v>14</v>
      </c>
      <c r="D231" s="11">
        <v>750</v>
      </c>
      <c r="E231" s="11">
        <v>25</v>
      </c>
      <c r="F231" s="11">
        <v>27</v>
      </c>
      <c r="G231" s="11">
        <v>29.5</v>
      </c>
      <c r="H231" s="11"/>
      <c r="I231" s="12">
        <f t="shared" si="342"/>
        <v>1500</v>
      </c>
      <c r="J231" s="13">
        <f t="shared" si="344"/>
        <v>3375</v>
      </c>
      <c r="K231" s="14"/>
      <c r="L231" s="15">
        <f t="shared" si="345"/>
        <v>4.5</v>
      </c>
      <c r="M231" s="16">
        <f t="shared" si="343"/>
        <v>4875</v>
      </c>
    </row>
    <row r="232" spans="1:13" x14ac:dyDescent="0.3">
      <c r="A232" s="9">
        <v>45930</v>
      </c>
      <c r="B232" s="10" t="s">
        <v>136</v>
      </c>
      <c r="C232" s="10" t="s">
        <v>14</v>
      </c>
      <c r="D232" s="11">
        <v>15</v>
      </c>
      <c r="E232" s="11">
        <v>320</v>
      </c>
      <c r="F232" s="11">
        <v>340</v>
      </c>
      <c r="G232" s="11">
        <v>360</v>
      </c>
      <c r="H232" s="11"/>
      <c r="I232" s="12">
        <f t="shared" si="342"/>
        <v>300</v>
      </c>
      <c r="J232" s="13">
        <f t="shared" si="344"/>
        <v>600</v>
      </c>
      <c r="K232" s="14"/>
      <c r="L232" s="15">
        <f t="shared" si="345"/>
        <v>40</v>
      </c>
      <c r="M232" s="16">
        <f t="shared" si="343"/>
        <v>900</v>
      </c>
    </row>
    <row r="233" spans="1:13" x14ac:dyDescent="0.3">
      <c r="A233" s="9">
        <v>45930</v>
      </c>
      <c r="B233" s="10" t="s">
        <v>135</v>
      </c>
      <c r="C233" s="10" t="s">
        <v>14</v>
      </c>
      <c r="D233" s="11">
        <v>15</v>
      </c>
      <c r="E233" s="11">
        <v>230</v>
      </c>
      <c r="F233" s="11">
        <v>250</v>
      </c>
      <c r="G233" s="11">
        <v>270</v>
      </c>
      <c r="H233" s="11"/>
      <c r="I233" s="12">
        <f t="shared" si="342"/>
        <v>300</v>
      </c>
      <c r="J233" s="13">
        <f t="shared" si="344"/>
        <v>600</v>
      </c>
      <c r="K233" s="14"/>
      <c r="L233" s="15">
        <f t="shared" si="345"/>
        <v>40</v>
      </c>
      <c r="M233" s="16">
        <f t="shared" si="343"/>
        <v>900</v>
      </c>
    </row>
    <row r="234" spans="1:13" x14ac:dyDescent="0.3">
      <c r="A234" s="9">
        <v>45927</v>
      </c>
      <c r="B234" s="10" t="s">
        <v>134</v>
      </c>
      <c r="C234" s="10" t="s">
        <v>14</v>
      </c>
      <c r="D234" s="11">
        <v>15</v>
      </c>
      <c r="E234" s="11">
        <v>275</v>
      </c>
      <c r="F234" s="11">
        <v>290</v>
      </c>
      <c r="G234" s="11">
        <v>325</v>
      </c>
      <c r="H234" s="11"/>
      <c r="I234" s="12">
        <f t="shared" si="342"/>
        <v>225</v>
      </c>
      <c r="J234" s="13">
        <f t="shared" si="344"/>
        <v>750</v>
      </c>
      <c r="K234" s="14"/>
      <c r="L234" s="15">
        <f t="shared" si="345"/>
        <v>50</v>
      </c>
      <c r="M234" s="16">
        <f t="shared" si="343"/>
        <v>975</v>
      </c>
    </row>
    <row r="235" spans="1:13" x14ac:dyDescent="0.3">
      <c r="A235" s="9">
        <v>45927</v>
      </c>
      <c r="B235" s="10" t="s">
        <v>133</v>
      </c>
      <c r="C235" s="10" t="s">
        <v>14</v>
      </c>
      <c r="D235" s="11">
        <v>550</v>
      </c>
      <c r="E235" s="11">
        <v>40</v>
      </c>
      <c r="F235" s="11">
        <v>42</v>
      </c>
      <c r="G235" s="11">
        <v>44</v>
      </c>
      <c r="H235" s="11"/>
      <c r="I235" s="12">
        <f t="shared" si="342"/>
        <v>1100</v>
      </c>
      <c r="J235" s="13">
        <f t="shared" si="344"/>
        <v>2200</v>
      </c>
      <c r="K235" s="14"/>
      <c r="L235" s="15">
        <f t="shared" si="345"/>
        <v>4</v>
      </c>
      <c r="M235" s="16">
        <f t="shared" si="343"/>
        <v>3300</v>
      </c>
    </row>
    <row r="236" spans="1:13" x14ac:dyDescent="0.3">
      <c r="A236" s="9">
        <v>45927</v>
      </c>
      <c r="B236" s="10" t="s">
        <v>132</v>
      </c>
      <c r="C236" s="10" t="s">
        <v>14</v>
      </c>
      <c r="D236" s="11">
        <v>300</v>
      </c>
      <c r="E236" s="11">
        <v>88</v>
      </c>
      <c r="F236" s="11">
        <v>92</v>
      </c>
      <c r="G236" s="11">
        <v>0</v>
      </c>
      <c r="H236" s="11"/>
      <c r="I236" s="12">
        <f t="shared" ref="I236:I237" si="346">(F236-E236)*D236</f>
        <v>1200</v>
      </c>
      <c r="J236" s="13">
        <v>0</v>
      </c>
      <c r="K236" s="14"/>
      <c r="L236" s="15">
        <f>(F236-E236)</f>
        <v>4</v>
      </c>
      <c r="M236" s="16">
        <f t="shared" ref="M236:M237" si="347">K236+J236+I236</f>
        <v>1200</v>
      </c>
    </row>
    <row r="237" spans="1:13" x14ac:dyDescent="0.3">
      <c r="A237" s="9">
        <v>45927</v>
      </c>
      <c r="B237" s="10" t="s">
        <v>131</v>
      </c>
      <c r="C237" s="10" t="s">
        <v>14</v>
      </c>
      <c r="D237" s="11">
        <v>150</v>
      </c>
      <c r="E237" s="11">
        <v>252</v>
      </c>
      <c r="F237" s="11">
        <v>255</v>
      </c>
      <c r="G237" s="11">
        <v>259</v>
      </c>
      <c r="H237" s="11"/>
      <c r="I237" s="12">
        <f t="shared" si="346"/>
        <v>450</v>
      </c>
      <c r="J237" s="13">
        <f t="shared" ref="J237" si="348">(G237-E237)*D237</f>
        <v>1050</v>
      </c>
      <c r="K237" s="14"/>
      <c r="L237" s="15">
        <f t="shared" ref="L237" si="349">(G237-E237)</f>
        <v>7</v>
      </c>
      <c r="M237" s="16">
        <f t="shared" si="347"/>
        <v>1500</v>
      </c>
    </row>
    <row r="238" spans="1:13" x14ac:dyDescent="0.3">
      <c r="A238" s="9">
        <v>45927</v>
      </c>
      <c r="B238" s="10" t="s">
        <v>130</v>
      </c>
      <c r="C238" s="10" t="s">
        <v>14</v>
      </c>
      <c r="D238" s="11">
        <v>200</v>
      </c>
      <c r="E238" s="11">
        <v>61</v>
      </c>
      <c r="F238" s="11">
        <v>70</v>
      </c>
      <c r="G238" s="11">
        <v>0</v>
      </c>
      <c r="H238" s="11"/>
      <c r="I238" s="12">
        <f t="shared" ref="I238:I240" si="350">(F238-E238)*D238</f>
        <v>1800</v>
      </c>
      <c r="J238" s="13">
        <v>0</v>
      </c>
      <c r="K238" s="14"/>
      <c r="L238" s="15">
        <f t="shared" ref="L238:L239" si="351">(F238-E238)</f>
        <v>9</v>
      </c>
      <c r="M238" s="16">
        <f t="shared" ref="M238:M240" si="352">K238+J238+I238</f>
        <v>1800</v>
      </c>
    </row>
    <row r="239" spans="1:13" x14ac:dyDescent="0.3">
      <c r="A239" s="9">
        <v>45926</v>
      </c>
      <c r="B239" s="10" t="s">
        <v>129</v>
      </c>
      <c r="C239" s="10" t="s">
        <v>14</v>
      </c>
      <c r="D239" s="11">
        <v>400</v>
      </c>
      <c r="E239" s="11">
        <v>77</v>
      </c>
      <c r="F239" s="11">
        <v>80</v>
      </c>
      <c r="G239" s="11">
        <v>0</v>
      </c>
      <c r="H239" s="11"/>
      <c r="I239" s="12">
        <f t="shared" si="350"/>
        <v>1200</v>
      </c>
      <c r="J239" s="13">
        <v>0</v>
      </c>
      <c r="K239" s="14"/>
      <c r="L239" s="15">
        <f t="shared" si="351"/>
        <v>3</v>
      </c>
      <c r="M239" s="16">
        <f t="shared" si="352"/>
        <v>1200</v>
      </c>
    </row>
    <row r="240" spans="1:13" x14ac:dyDescent="0.3">
      <c r="A240" s="9">
        <v>45926</v>
      </c>
      <c r="B240" s="10" t="s">
        <v>128</v>
      </c>
      <c r="C240" s="10" t="s">
        <v>14</v>
      </c>
      <c r="D240" s="11">
        <v>25</v>
      </c>
      <c r="E240" s="11">
        <v>90</v>
      </c>
      <c r="F240" s="11">
        <v>105</v>
      </c>
      <c r="G240" s="11">
        <v>115</v>
      </c>
      <c r="H240" s="11"/>
      <c r="I240" s="12">
        <f t="shared" si="350"/>
        <v>375</v>
      </c>
      <c r="J240" s="13">
        <f t="shared" ref="J240" si="353">(G240-E240)*D240</f>
        <v>625</v>
      </c>
      <c r="K240" s="14"/>
      <c r="L240" s="15">
        <f t="shared" ref="L240" si="354">(G240-E240)</f>
        <v>25</v>
      </c>
      <c r="M240" s="16">
        <f t="shared" si="352"/>
        <v>1000</v>
      </c>
    </row>
    <row r="241" spans="1:13" x14ac:dyDescent="0.3">
      <c r="A241" s="9">
        <v>45926</v>
      </c>
      <c r="B241" s="10" t="s">
        <v>127</v>
      </c>
      <c r="C241" s="10" t="s">
        <v>14</v>
      </c>
      <c r="D241" s="11">
        <v>15</v>
      </c>
      <c r="E241" s="11">
        <v>390</v>
      </c>
      <c r="F241" s="11">
        <v>320</v>
      </c>
      <c r="G241" s="11">
        <v>0</v>
      </c>
      <c r="H241" s="11"/>
      <c r="I241" s="12">
        <f t="shared" ref="I241:I246" si="355">(F241-E241)*D241</f>
        <v>-1050</v>
      </c>
      <c r="J241" s="13">
        <v>0</v>
      </c>
      <c r="K241" s="14"/>
      <c r="L241" s="15">
        <f t="shared" ref="L241:L245" si="356">(F241-E241)</f>
        <v>-70</v>
      </c>
      <c r="M241" s="16">
        <f t="shared" ref="M241:M246" si="357">K241+J241+I241</f>
        <v>-1050</v>
      </c>
    </row>
    <row r="242" spans="1:13" x14ac:dyDescent="0.3">
      <c r="A242" s="9">
        <v>45926</v>
      </c>
      <c r="B242" s="10" t="s">
        <v>126</v>
      </c>
      <c r="C242" s="10" t="s">
        <v>14</v>
      </c>
      <c r="D242" s="11">
        <v>825</v>
      </c>
      <c r="E242" s="11">
        <v>9.9499999999999993</v>
      </c>
      <c r="F242" s="11">
        <v>10.9</v>
      </c>
      <c r="G242" s="11">
        <v>0</v>
      </c>
      <c r="H242" s="11"/>
      <c r="I242" s="12">
        <f t="shared" si="355"/>
        <v>783.75000000000091</v>
      </c>
      <c r="J242" s="13">
        <v>0</v>
      </c>
      <c r="K242" s="14"/>
      <c r="L242" s="15">
        <f t="shared" si="356"/>
        <v>0.95000000000000107</v>
      </c>
      <c r="M242" s="16">
        <f t="shared" si="357"/>
        <v>783.75000000000091</v>
      </c>
    </row>
    <row r="243" spans="1:13" x14ac:dyDescent="0.3">
      <c r="A243" s="9">
        <v>45926</v>
      </c>
      <c r="B243" s="10" t="s">
        <v>125</v>
      </c>
      <c r="C243" s="10" t="s">
        <v>14</v>
      </c>
      <c r="D243" s="11">
        <v>1000</v>
      </c>
      <c r="E243" s="11">
        <v>11.5</v>
      </c>
      <c r="F243" s="11">
        <v>13.5</v>
      </c>
      <c r="G243" s="11">
        <v>0</v>
      </c>
      <c r="H243" s="11"/>
      <c r="I243" s="12">
        <f t="shared" si="355"/>
        <v>2000</v>
      </c>
      <c r="J243" s="13">
        <v>0</v>
      </c>
      <c r="K243" s="14"/>
      <c r="L243" s="15">
        <f t="shared" si="356"/>
        <v>2</v>
      </c>
      <c r="M243" s="16">
        <f t="shared" si="357"/>
        <v>2000</v>
      </c>
    </row>
    <row r="244" spans="1:13" x14ac:dyDescent="0.3">
      <c r="A244" s="9">
        <v>45926</v>
      </c>
      <c r="B244" s="10" t="s">
        <v>97</v>
      </c>
      <c r="C244" s="10" t="s">
        <v>14</v>
      </c>
      <c r="D244" s="11">
        <v>50</v>
      </c>
      <c r="E244" s="11">
        <v>70</v>
      </c>
      <c r="F244" s="11">
        <v>92</v>
      </c>
      <c r="G244" s="11">
        <v>0</v>
      </c>
      <c r="H244" s="11"/>
      <c r="I244" s="12">
        <f t="shared" si="355"/>
        <v>1100</v>
      </c>
      <c r="J244" s="13">
        <v>0</v>
      </c>
      <c r="K244" s="14"/>
      <c r="L244" s="15">
        <f t="shared" si="356"/>
        <v>22</v>
      </c>
      <c r="M244" s="16">
        <f t="shared" si="357"/>
        <v>1100</v>
      </c>
    </row>
    <row r="245" spans="1:13" x14ac:dyDescent="0.3">
      <c r="A245" s="9">
        <v>45926</v>
      </c>
      <c r="B245" s="10" t="s">
        <v>124</v>
      </c>
      <c r="C245" s="10" t="s">
        <v>14</v>
      </c>
      <c r="D245" s="11">
        <v>550</v>
      </c>
      <c r="E245" s="11">
        <v>16</v>
      </c>
      <c r="F245" s="11">
        <v>18</v>
      </c>
      <c r="G245" s="11">
        <v>0</v>
      </c>
      <c r="H245" s="11"/>
      <c r="I245" s="12">
        <f t="shared" si="355"/>
        <v>1100</v>
      </c>
      <c r="J245" s="13">
        <v>0</v>
      </c>
      <c r="K245" s="14"/>
      <c r="L245" s="15">
        <f t="shared" si="356"/>
        <v>2</v>
      </c>
      <c r="M245" s="16">
        <f t="shared" si="357"/>
        <v>1100</v>
      </c>
    </row>
    <row r="246" spans="1:13" x14ac:dyDescent="0.3">
      <c r="A246" s="9">
        <v>45925</v>
      </c>
      <c r="B246" s="10" t="s">
        <v>123</v>
      </c>
      <c r="C246" s="10" t="s">
        <v>14</v>
      </c>
      <c r="D246" s="11">
        <v>125</v>
      </c>
      <c r="E246" s="11">
        <v>100</v>
      </c>
      <c r="F246" s="11">
        <v>109</v>
      </c>
      <c r="G246" s="11">
        <v>120</v>
      </c>
      <c r="H246" s="11"/>
      <c r="I246" s="12">
        <f t="shared" si="355"/>
        <v>1125</v>
      </c>
      <c r="J246" s="13">
        <f t="shared" ref="J246" si="358">(G246-E246)*D246</f>
        <v>2500</v>
      </c>
      <c r="K246" s="14"/>
      <c r="L246" s="15">
        <f t="shared" ref="L246" si="359">(G246-E246)</f>
        <v>20</v>
      </c>
      <c r="M246" s="16">
        <f t="shared" si="357"/>
        <v>3625</v>
      </c>
    </row>
    <row r="247" spans="1:13" x14ac:dyDescent="0.3">
      <c r="A247" s="9">
        <v>45925</v>
      </c>
      <c r="B247" s="10" t="s">
        <v>122</v>
      </c>
      <c r="C247" s="10" t="s">
        <v>14</v>
      </c>
      <c r="D247" s="11">
        <v>1000</v>
      </c>
      <c r="E247" s="11">
        <v>12.8</v>
      </c>
      <c r="F247" s="11">
        <v>13.7</v>
      </c>
      <c r="G247" s="11">
        <v>0</v>
      </c>
      <c r="H247" s="11"/>
      <c r="I247" s="12">
        <f t="shared" ref="I247:I249" si="360">(F247-E247)*D247</f>
        <v>899.99999999999864</v>
      </c>
      <c r="J247" s="13">
        <v>0</v>
      </c>
      <c r="K247" s="14"/>
      <c r="L247" s="15">
        <f t="shared" ref="L247:L248" si="361">(F247-E247)</f>
        <v>0.89999999999999858</v>
      </c>
      <c r="M247" s="16">
        <f t="shared" ref="M247:M249" si="362">K247+J247+I247</f>
        <v>899.99999999999864</v>
      </c>
    </row>
    <row r="248" spans="1:13" x14ac:dyDescent="0.3">
      <c r="A248" s="9">
        <v>45925</v>
      </c>
      <c r="B248" s="10" t="s">
        <v>121</v>
      </c>
      <c r="C248" s="10" t="s">
        <v>14</v>
      </c>
      <c r="D248" s="11">
        <v>350</v>
      </c>
      <c r="E248" s="11">
        <v>39</v>
      </c>
      <c r="F248" s="11">
        <v>42</v>
      </c>
      <c r="G248" s="11">
        <v>0</v>
      </c>
      <c r="H248" s="11"/>
      <c r="I248" s="12">
        <f t="shared" si="360"/>
        <v>1050</v>
      </c>
      <c r="J248" s="13">
        <v>0</v>
      </c>
      <c r="K248" s="14"/>
      <c r="L248" s="15">
        <f t="shared" si="361"/>
        <v>3</v>
      </c>
      <c r="M248" s="16">
        <f t="shared" si="362"/>
        <v>1050</v>
      </c>
    </row>
    <row r="249" spans="1:13" x14ac:dyDescent="0.3">
      <c r="A249" s="9">
        <v>45925</v>
      </c>
      <c r="B249" s="10" t="s">
        <v>120</v>
      </c>
      <c r="C249" s="10" t="s">
        <v>14</v>
      </c>
      <c r="D249" s="11">
        <v>15</v>
      </c>
      <c r="E249" s="11">
        <v>180</v>
      </c>
      <c r="F249" s="11">
        <v>205</v>
      </c>
      <c r="G249" s="11">
        <v>220</v>
      </c>
      <c r="H249" s="11"/>
      <c r="I249" s="12">
        <f t="shared" si="360"/>
        <v>375</v>
      </c>
      <c r="J249" s="13">
        <f t="shared" ref="J249" si="363">(G249-E249)*D249</f>
        <v>600</v>
      </c>
      <c r="K249" s="14"/>
      <c r="L249" s="15">
        <f t="shared" ref="L249" si="364">(G249-E249)</f>
        <v>40</v>
      </c>
      <c r="M249" s="16">
        <f t="shared" si="362"/>
        <v>975</v>
      </c>
    </row>
    <row r="250" spans="1:13" x14ac:dyDescent="0.3">
      <c r="A250" s="9">
        <v>45925</v>
      </c>
      <c r="B250" s="10" t="s">
        <v>97</v>
      </c>
      <c r="C250" s="10" t="s">
        <v>14</v>
      </c>
      <c r="D250" s="11">
        <v>50</v>
      </c>
      <c r="E250" s="11">
        <v>88</v>
      </c>
      <c r="F250" s="11">
        <v>59</v>
      </c>
      <c r="G250" s="11">
        <v>0</v>
      </c>
      <c r="H250" s="11"/>
      <c r="I250" s="12">
        <f t="shared" ref="I250:I252" si="365">(F250-E250)*D250</f>
        <v>-1450</v>
      </c>
      <c r="J250" s="13">
        <v>0</v>
      </c>
      <c r="K250" s="14"/>
      <c r="L250" s="15">
        <f t="shared" ref="L250:L251" si="366">(F250-E250)</f>
        <v>-29</v>
      </c>
      <c r="M250" s="16">
        <f t="shared" ref="M250:M252" si="367">K250+J250+I250</f>
        <v>-1450</v>
      </c>
    </row>
    <row r="251" spans="1:13" x14ac:dyDescent="0.3">
      <c r="A251" s="9">
        <v>45924</v>
      </c>
      <c r="B251" s="10" t="s">
        <v>119</v>
      </c>
      <c r="C251" s="10" t="s">
        <v>14</v>
      </c>
      <c r="D251" s="11">
        <v>15</v>
      </c>
      <c r="E251" s="11">
        <v>150</v>
      </c>
      <c r="F251" s="11">
        <v>200</v>
      </c>
      <c r="G251" s="11">
        <v>0</v>
      </c>
      <c r="H251" s="11"/>
      <c r="I251" s="12">
        <f t="shared" si="365"/>
        <v>750</v>
      </c>
      <c r="J251" s="13">
        <v>0</v>
      </c>
      <c r="K251" s="14"/>
      <c r="L251" s="15">
        <f t="shared" si="366"/>
        <v>50</v>
      </c>
      <c r="M251" s="16">
        <f t="shared" si="367"/>
        <v>750</v>
      </c>
    </row>
    <row r="252" spans="1:13" x14ac:dyDescent="0.3">
      <c r="A252" s="9">
        <v>45924</v>
      </c>
      <c r="B252" s="10" t="s">
        <v>118</v>
      </c>
      <c r="C252" s="10" t="s">
        <v>14</v>
      </c>
      <c r="D252" s="11">
        <v>25</v>
      </c>
      <c r="E252" s="11">
        <v>147</v>
      </c>
      <c r="F252" s="11">
        <v>159</v>
      </c>
      <c r="G252" s="11">
        <v>172</v>
      </c>
      <c r="H252" s="11"/>
      <c r="I252" s="12">
        <f t="shared" si="365"/>
        <v>300</v>
      </c>
      <c r="J252" s="13">
        <f t="shared" ref="J252" si="368">(G252-E252)*D252</f>
        <v>625</v>
      </c>
      <c r="K252" s="14"/>
      <c r="L252" s="15">
        <f t="shared" ref="L252" si="369">(G252-E252)</f>
        <v>25</v>
      </c>
      <c r="M252" s="16">
        <f t="shared" si="367"/>
        <v>925</v>
      </c>
    </row>
    <row r="253" spans="1:13" x14ac:dyDescent="0.3">
      <c r="A253" s="9">
        <v>45924</v>
      </c>
      <c r="B253" s="10" t="s">
        <v>117</v>
      </c>
      <c r="C253" s="10" t="s">
        <v>14</v>
      </c>
      <c r="D253" s="11">
        <v>750</v>
      </c>
      <c r="E253" s="11">
        <v>14</v>
      </c>
      <c r="F253" s="11">
        <v>9</v>
      </c>
      <c r="G253" s="11">
        <v>0</v>
      </c>
      <c r="H253" s="11"/>
      <c r="I253" s="12">
        <f t="shared" ref="I253:I255" si="370">(F253-E253)*D253</f>
        <v>-3750</v>
      </c>
      <c r="J253" s="13">
        <v>0</v>
      </c>
      <c r="K253" s="14"/>
      <c r="L253" s="15">
        <f t="shared" ref="L253:L254" si="371">(F253-E253)</f>
        <v>-5</v>
      </c>
      <c r="M253" s="16">
        <f t="shared" ref="M253:M255" si="372">K253+J253+I253</f>
        <v>-3750</v>
      </c>
    </row>
    <row r="254" spans="1:13" x14ac:dyDescent="0.3">
      <c r="A254" s="9">
        <v>45924</v>
      </c>
      <c r="B254" s="10" t="s">
        <v>116</v>
      </c>
      <c r="C254" s="10" t="s">
        <v>14</v>
      </c>
      <c r="D254" s="11">
        <v>500</v>
      </c>
      <c r="E254" s="11">
        <v>43</v>
      </c>
      <c r="F254" s="11">
        <v>47</v>
      </c>
      <c r="G254" s="11">
        <v>0</v>
      </c>
      <c r="H254" s="11"/>
      <c r="I254" s="12">
        <f t="shared" si="370"/>
        <v>2000</v>
      </c>
      <c r="J254" s="13">
        <v>0</v>
      </c>
      <c r="K254" s="14"/>
      <c r="L254" s="15">
        <f t="shared" si="371"/>
        <v>4</v>
      </c>
      <c r="M254" s="16">
        <f t="shared" si="372"/>
        <v>2000</v>
      </c>
    </row>
    <row r="255" spans="1:13" x14ac:dyDescent="0.3">
      <c r="A255" s="9">
        <v>45923</v>
      </c>
      <c r="B255" s="10" t="s">
        <v>115</v>
      </c>
      <c r="C255" s="10" t="s">
        <v>14</v>
      </c>
      <c r="D255" s="11">
        <v>325</v>
      </c>
      <c r="E255" s="11">
        <v>19.5</v>
      </c>
      <c r="F255" s="11">
        <v>22</v>
      </c>
      <c r="G255" s="11">
        <v>24</v>
      </c>
      <c r="H255" s="11"/>
      <c r="I255" s="12">
        <f t="shared" si="370"/>
        <v>812.5</v>
      </c>
      <c r="J255" s="13">
        <f t="shared" ref="J255" si="373">(G255-E255)*D255</f>
        <v>1462.5</v>
      </c>
      <c r="K255" s="14"/>
      <c r="L255" s="15">
        <f t="shared" ref="L255" si="374">(G255-E255)</f>
        <v>4.5</v>
      </c>
      <c r="M255" s="16">
        <f t="shared" si="372"/>
        <v>2275</v>
      </c>
    </row>
    <row r="256" spans="1:13" x14ac:dyDescent="0.3">
      <c r="A256" s="9">
        <v>45923</v>
      </c>
      <c r="B256" s="10" t="s">
        <v>114</v>
      </c>
      <c r="C256" s="10" t="s">
        <v>14</v>
      </c>
      <c r="D256" s="11">
        <v>25</v>
      </c>
      <c r="E256" s="11">
        <v>140</v>
      </c>
      <c r="F256" s="11">
        <v>180</v>
      </c>
      <c r="G256" s="11">
        <v>0</v>
      </c>
      <c r="H256" s="11"/>
      <c r="I256" s="12">
        <f t="shared" ref="I256:I258" si="375">(F256-E256)*D256</f>
        <v>1000</v>
      </c>
      <c r="J256" s="13">
        <v>0</v>
      </c>
      <c r="K256" s="14"/>
      <c r="L256" s="15">
        <f>(F256-E256)</f>
        <v>40</v>
      </c>
      <c r="M256" s="16">
        <f t="shared" ref="M256:M258" si="376">K256+J256+I256</f>
        <v>1000</v>
      </c>
    </row>
    <row r="257" spans="1:13" x14ac:dyDescent="0.3">
      <c r="A257" s="9">
        <v>45923</v>
      </c>
      <c r="B257" s="10" t="s">
        <v>113</v>
      </c>
      <c r="C257" s="10" t="s">
        <v>14</v>
      </c>
      <c r="D257" s="11">
        <v>150</v>
      </c>
      <c r="E257" s="11">
        <v>68</v>
      </c>
      <c r="F257" s="11">
        <v>73</v>
      </c>
      <c r="G257" s="11">
        <v>77</v>
      </c>
      <c r="H257" s="11"/>
      <c r="I257" s="12">
        <f t="shared" si="375"/>
        <v>750</v>
      </c>
      <c r="J257" s="13">
        <f t="shared" ref="J257:J258" si="377">(G257-E257)*D257</f>
        <v>1350</v>
      </c>
      <c r="K257" s="14"/>
      <c r="L257" s="15">
        <f t="shared" ref="L257:L258" si="378">(G257-E257)</f>
        <v>9</v>
      </c>
      <c r="M257" s="16">
        <f t="shared" si="376"/>
        <v>2100</v>
      </c>
    </row>
    <row r="258" spans="1:13" x14ac:dyDescent="0.3">
      <c r="A258" s="9">
        <v>45923</v>
      </c>
      <c r="B258" s="10" t="s">
        <v>112</v>
      </c>
      <c r="C258" s="10" t="s">
        <v>14</v>
      </c>
      <c r="D258" s="11">
        <v>1925</v>
      </c>
      <c r="E258" s="11">
        <v>6.5</v>
      </c>
      <c r="F258" s="11">
        <v>7</v>
      </c>
      <c r="G258" s="11">
        <v>8</v>
      </c>
      <c r="H258" s="11"/>
      <c r="I258" s="12">
        <f t="shared" si="375"/>
        <v>962.5</v>
      </c>
      <c r="J258" s="13">
        <f t="shared" si="377"/>
        <v>2887.5</v>
      </c>
      <c r="K258" s="14"/>
      <c r="L258" s="15">
        <f t="shared" si="378"/>
        <v>1.5</v>
      </c>
      <c r="M258" s="16">
        <f t="shared" si="376"/>
        <v>3850</v>
      </c>
    </row>
    <row r="259" spans="1:13" x14ac:dyDescent="0.3">
      <c r="A259" s="9">
        <v>45923</v>
      </c>
      <c r="B259" s="10" t="s">
        <v>111</v>
      </c>
      <c r="C259" s="10" t="s">
        <v>14</v>
      </c>
      <c r="D259" s="11">
        <v>1500</v>
      </c>
      <c r="E259" s="11">
        <v>9.6999999999999993</v>
      </c>
      <c r="F259" s="11">
        <v>10.5</v>
      </c>
      <c r="G259" s="11">
        <v>0</v>
      </c>
      <c r="H259" s="11"/>
      <c r="I259" s="12">
        <f t="shared" ref="I259:I265" si="379">(F259-E259)*D259</f>
        <v>1200.0000000000011</v>
      </c>
      <c r="J259" s="13">
        <v>0</v>
      </c>
      <c r="K259" s="14"/>
      <c r="L259" s="15">
        <f t="shared" ref="L259:L260" si="380">(F259-E259)</f>
        <v>0.80000000000000071</v>
      </c>
      <c r="M259" s="16">
        <f t="shared" ref="M259:M265" si="381">K259+J259+I259</f>
        <v>1200.0000000000011</v>
      </c>
    </row>
    <row r="260" spans="1:13" x14ac:dyDescent="0.3">
      <c r="A260" s="9">
        <v>45920</v>
      </c>
      <c r="B260" s="10" t="s">
        <v>110</v>
      </c>
      <c r="C260" s="10" t="s">
        <v>14</v>
      </c>
      <c r="D260" s="11">
        <v>25</v>
      </c>
      <c r="E260" s="11">
        <v>95</v>
      </c>
      <c r="F260" s="11">
        <v>135</v>
      </c>
      <c r="G260" s="11">
        <v>0</v>
      </c>
      <c r="H260" s="11"/>
      <c r="I260" s="12">
        <f t="shared" si="379"/>
        <v>1000</v>
      </c>
      <c r="J260" s="13">
        <v>0</v>
      </c>
      <c r="K260" s="14"/>
      <c r="L260" s="15">
        <f t="shared" si="380"/>
        <v>40</v>
      </c>
      <c r="M260" s="16">
        <f t="shared" si="381"/>
        <v>1000</v>
      </c>
    </row>
    <row r="261" spans="1:13" x14ac:dyDescent="0.3">
      <c r="A261" s="9">
        <v>45920</v>
      </c>
      <c r="B261" s="10" t="s">
        <v>109</v>
      </c>
      <c r="C261" s="10" t="s">
        <v>14</v>
      </c>
      <c r="D261" s="11">
        <v>15</v>
      </c>
      <c r="E261" s="11">
        <v>315</v>
      </c>
      <c r="F261" s="11">
        <v>340</v>
      </c>
      <c r="G261" s="11">
        <v>355</v>
      </c>
      <c r="H261" s="11"/>
      <c r="I261" s="12">
        <f t="shared" si="379"/>
        <v>375</v>
      </c>
      <c r="J261" s="13">
        <f t="shared" ref="J261:J265" si="382">(G261-E261)*D261</f>
        <v>600</v>
      </c>
      <c r="K261" s="14"/>
      <c r="L261" s="15">
        <f t="shared" ref="L261:L265" si="383">(G261-E261)</f>
        <v>40</v>
      </c>
      <c r="M261" s="16">
        <f t="shared" si="381"/>
        <v>975</v>
      </c>
    </row>
    <row r="262" spans="1:13" x14ac:dyDescent="0.3">
      <c r="A262" s="9">
        <v>45920</v>
      </c>
      <c r="B262" s="10" t="s">
        <v>108</v>
      </c>
      <c r="C262" s="10" t="s">
        <v>14</v>
      </c>
      <c r="D262" s="11">
        <v>700</v>
      </c>
      <c r="E262" s="11">
        <v>16.5</v>
      </c>
      <c r="F262" s="11">
        <v>18</v>
      </c>
      <c r="G262" s="11">
        <v>19</v>
      </c>
      <c r="H262" s="11"/>
      <c r="I262" s="12">
        <f t="shared" si="379"/>
        <v>1050</v>
      </c>
      <c r="J262" s="13">
        <f t="shared" si="382"/>
        <v>1750</v>
      </c>
      <c r="K262" s="14"/>
      <c r="L262" s="15">
        <f t="shared" si="383"/>
        <v>2.5</v>
      </c>
      <c r="M262" s="16">
        <f t="shared" si="381"/>
        <v>2800</v>
      </c>
    </row>
    <row r="263" spans="1:13" x14ac:dyDescent="0.3">
      <c r="A263" s="9">
        <v>45920</v>
      </c>
      <c r="B263" s="10" t="s">
        <v>107</v>
      </c>
      <c r="C263" s="10" t="s">
        <v>14</v>
      </c>
      <c r="D263" s="11">
        <v>1800</v>
      </c>
      <c r="E263" s="11">
        <v>10</v>
      </c>
      <c r="F263" s="11">
        <v>11</v>
      </c>
      <c r="G263" s="11">
        <v>11.5</v>
      </c>
      <c r="H263" s="11"/>
      <c r="I263" s="12">
        <f t="shared" si="379"/>
        <v>1800</v>
      </c>
      <c r="J263" s="13">
        <f t="shared" si="382"/>
        <v>2700</v>
      </c>
      <c r="K263" s="14"/>
      <c r="L263" s="15">
        <f t="shared" si="383"/>
        <v>1.5</v>
      </c>
      <c r="M263" s="16">
        <f t="shared" si="381"/>
        <v>4500</v>
      </c>
    </row>
    <row r="264" spans="1:13" x14ac:dyDescent="0.3">
      <c r="A264" s="9">
        <v>45919</v>
      </c>
      <c r="B264" s="10" t="s">
        <v>106</v>
      </c>
      <c r="C264" s="10" t="s">
        <v>14</v>
      </c>
      <c r="D264" s="11">
        <v>500</v>
      </c>
      <c r="E264" s="11">
        <v>39</v>
      </c>
      <c r="F264" s="11">
        <v>42</v>
      </c>
      <c r="G264" s="11">
        <v>44</v>
      </c>
      <c r="H264" s="11"/>
      <c r="I264" s="12">
        <f t="shared" si="379"/>
        <v>1500</v>
      </c>
      <c r="J264" s="13">
        <f t="shared" si="382"/>
        <v>2500</v>
      </c>
      <c r="K264" s="14"/>
      <c r="L264" s="15">
        <f t="shared" si="383"/>
        <v>5</v>
      </c>
      <c r="M264" s="16">
        <f t="shared" si="381"/>
        <v>4000</v>
      </c>
    </row>
    <row r="265" spans="1:13" x14ac:dyDescent="0.3">
      <c r="A265" s="9">
        <v>45919</v>
      </c>
      <c r="B265" s="10" t="s">
        <v>105</v>
      </c>
      <c r="C265" s="10" t="s">
        <v>14</v>
      </c>
      <c r="D265" s="11">
        <v>700</v>
      </c>
      <c r="E265" s="11">
        <v>23.5</v>
      </c>
      <c r="F265" s="11">
        <v>25</v>
      </c>
      <c r="G265" s="11">
        <v>27</v>
      </c>
      <c r="H265" s="11"/>
      <c r="I265" s="12">
        <f t="shared" si="379"/>
        <v>1050</v>
      </c>
      <c r="J265" s="13">
        <f t="shared" si="382"/>
        <v>2450</v>
      </c>
      <c r="K265" s="14"/>
      <c r="L265" s="15">
        <f t="shared" si="383"/>
        <v>3.5</v>
      </c>
      <c r="M265" s="16">
        <f t="shared" si="381"/>
        <v>3500</v>
      </c>
    </row>
    <row r="266" spans="1:13" x14ac:dyDescent="0.3">
      <c r="A266" s="9">
        <v>45919</v>
      </c>
      <c r="B266" s="10" t="s">
        <v>104</v>
      </c>
      <c r="C266" s="10" t="s">
        <v>14</v>
      </c>
      <c r="D266" s="11">
        <v>1350</v>
      </c>
      <c r="E266" s="11">
        <v>6</v>
      </c>
      <c r="F266" s="11">
        <v>2.8</v>
      </c>
      <c r="G266" s="11">
        <v>0</v>
      </c>
      <c r="H266" s="11"/>
      <c r="I266" s="12">
        <f t="shared" ref="I266:I267" si="384">(F266-E266)*D266</f>
        <v>-4320</v>
      </c>
      <c r="J266" s="13">
        <v>0</v>
      </c>
      <c r="K266" s="14"/>
      <c r="L266" s="15">
        <f>(F266-E266)</f>
        <v>-3.2</v>
      </c>
      <c r="M266" s="16">
        <f t="shared" ref="M266:M267" si="385">K266+J266+I266</f>
        <v>-4320</v>
      </c>
    </row>
    <row r="267" spans="1:13" x14ac:dyDescent="0.3">
      <c r="A267" s="9">
        <v>45918</v>
      </c>
      <c r="B267" s="10" t="s">
        <v>103</v>
      </c>
      <c r="C267" s="10" t="s">
        <v>14</v>
      </c>
      <c r="D267" s="11">
        <v>550</v>
      </c>
      <c r="E267" s="11">
        <v>28.9</v>
      </c>
      <c r="F267" s="11">
        <v>32</v>
      </c>
      <c r="G267" s="11">
        <v>34</v>
      </c>
      <c r="H267" s="11"/>
      <c r="I267" s="12">
        <f t="shared" si="384"/>
        <v>1705.0000000000007</v>
      </c>
      <c r="J267" s="13">
        <f t="shared" ref="J267" si="386">(G267-E267)*D267</f>
        <v>2805.0000000000009</v>
      </c>
      <c r="K267" s="14"/>
      <c r="L267" s="15">
        <f t="shared" ref="L267" si="387">(G267-E267)</f>
        <v>5.1000000000000014</v>
      </c>
      <c r="M267" s="16">
        <f t="shared" si="385"/>
        <v>4510.0000000000018</v>
      </c>
    </row>
    <row r="268" spans="1:13" x14ac:dyDescent="0.3">
      <c r="A268" s="9">
        <v>45918</v>
      </c>
      <c r="B268" s="10" t="s">
        <v>102</v>
      </c>
      <c r="C268" s="10" t="s">
        <v>14</v>
      </c>
      <c r="D268" s="11">
        <v>15</v>
      </c>
      <c r="E268" s="11">
        <v>225</v>
      </c>
      <c r="F268" s="11">
        <v>245</v>
      </c>
      <c r="G268" s="11">
        <v>0</v>
      </c>
      <c r="H268" s="11"/>
      <c r="I268" s="12">
        <f t="shared" ref="I268:I271" si="388">(F268-E268)*D268</f>
        <v>300</v>
      </c>
      <c r="J268" s="13">
        <v>0</v>
      </c>
      <c r="K268" s="14"/>
      <c r="L268" s="15">
        <f t="shared" ref="L268:L269" si="389">(F268-E268)</f>
        <v>20</v>
      </c>
      <c r="M268" s="16">
        <f t="shared" ref="M268:M271" si="390">K268+J268+I268</f>
        <v>300</v>
      </c>
    </row>
    <row r="269" spans="1:13" x14ac:dyDescent="0.3">
      <c r="A269" s="9">
        <v>45918</v>
      </c>
      <c r="B269" s="10" t="s">
        <v>101</v>
      </c>
      <c r="C269" s="10" t="s">
        <v>14</v>
      </c>
      <c r="D269" s="11">
        <v>25</v>
      </c>
      <c r="E269" s="11">
        <v>142</v>
      </c>
      <c r="F269" s="11">
        <v>160</v>
      </c>
      <c r="G269" s="11">
        <v>0</v>
      </c>
      <c r="H269" s="11"/>
      <c r="I269" s="12">
        <f t="shared" si="388"/>
        <v>450</v>
      </c>
      <c r="J269" s="13">
        <v>0</v>
      </c>
      <c r="K269" s="14"/>
      <c r="L269" s="15">
        <f t="shared" si="389"/>
        <v>18</v>
      </c>
      <c r="M269" s="16">
        <f t="shared" si="390"/>
        <v>450</v>
      </c>
    </row>
    <row r="270" spans="1:13" x14ac:dyDescent="0.3">
      <c r="A270" s="9">
        <v>45918</v>
      </c>
      <c r="B270" s="10" t="s">
        <v>100</v>
      </c>
      <c r="C270" s="10" t="s">
        <v>14</v>
      </c>
      <c r="D270" s="11">
        <v>15</v>
      </c>
      <c r="E270" s="11">
        <v>245</v>
      </c>
      <c r="F270" s="11">
        <v>280</v>
      </c>
      <c r="G270" s="11">
        <v>310</v>
      </c>
      <c r="H270" s="11"/>
      <c r="I270" s="12">
        <f t="shared" si="388"/>
        <v>525</v>
      </c>
      <c r="J270" s="13">
        <f t="shared" ref="J270:J271" si="391">(G270-E270)*D270</f>
        <v>975</v>
      </c>
      <c r="K270" s="14"/>
      <c r="L270" s="15">
        <f t="shared" ref="L270:L271" si="392">(G270-E270)</f>
        <v>65</v>
      </c>
      <c r="M270" s="16">
        <f t="shared" si="390"/>
        <v>1500</v>
      </c>
    </row>
    <row r="271" spans="1:13" x14ac:dyDescent="0.3">
      <c r="A271" s="9">
        <v>45917</v>
      </c>
      <c r="B271" s="10" t="s">
        <v>99</v>
      </c>
      <c r="C271" s="10" t="s">
        <v>14</v>
      </c>
      <c r="D271" s="11">
        <v>300</v>
      </c>
      <c r="E271" s="11">
        <v>61</v>
      </c>
      <c r="F271" s="11">
        <v>63</v>
      </c>
      <c r="G271" s="11">
        <v>67.5</v>
      </c>
      <c r="H271" s="11"/>
      <c r="I271" s="12">
        <f t="shared" si="388"/>
        <v>600</v>
      </c>
      <c r="J271" s="13">
        <f t="shared" si="391"/>
        <v>1950</v>
      </c>
      <c r="K271" s="14"/>
      <c r="L271" s="15">
        <f t="shared" si="392"/>
        <v>6.5</v>
      </c>
      <c r="M271" s="16">
        <f t="shared" si="390"/>
        <v>2550</v>
      </c>
    </row>
    <row r="272" spans="1:13" x14ac:dyDescent="0.3">
      <c r="A272" s="9">
        <v>45917</v>
      </c>
      <c r="B272" s="10" t="s">
        <v>98</v>
      </c>
      <c r="C272" s="10" t="s">
        <v>14</v>
      </c>
      <c r="D272" s="11">
        <v>750</v>
      </c>
      <c r="E272" s="11">
        <v>20.5</v>
      </c>
      <c r="F272" s="11">
        <v>21.5</v>
      </c>
      <c r="G272" s="11">
        <v>0</v>
      </c>
      <c r="H272" s="11"/>
      <c r="I272" s="12">
        <f t="shared" ref="I272:I277" si="393">(F272-E272)*D272</f>
        <v>750</v>
      </c>
      <c r="J272" s="13">
        <v>0</v>
      </c>
      <c r="K272" s="14"/>
      <c r="L272" s="15">
        <f t="shared" ref="L272:L275" si="394">(F272-E272)</f>
        <v>1</v>
      </c>
      <c r="M272" s="16">
        <f t="shared" ref="M272:M277" si="395">K272+J272+I272</f>
        <v>750</v>
      </c>
    </row>
    <row r="273" spans="1:13" x14ac:dyDescent="0.3">
      <c r="A273" s="9">
        <v>45917</v>
      </c>
      <c r="B273" s="10" t="s">
        <v>97</v>
      </c>
      <c r="C273" s="10" t="s">
        <v>14</v>
      </c>
      <c r="D273" s="11">
        <v>50</v>
      </c>
      <c r="E273" s="11">
        <v>100</v>
      </c>
      <c r="F273" s="11">
        <v>125</v>
      </c>
      <c r="G273" s="11">
        <v>0</v>
      </c>
      <c r="H273" s="11"/>
      <c r="I273" s="12">
        <f t="shared" si="393"/>
        <v>1250</v>
      </c>
      <c r="J273" s="13">
        <v>0</v>
      </c>
      <c r="K273" s="14"/>
      <c r="L273" s="15">
        <f t="shared" si="394"/>
        <v>25</v>
      </c>
      <c r="M273" s="16">
        <f t="shared" si="395"/>
        <v>1250</v>
      </c>
    </row>
    <row r="274" spans="1:13" x14ac:dyDescent="0.3">
      <c r="A274" s="9">
        <v>45916</v>
      </c>
      <c r="B274" s="10" t="s">
        <v>96</v>
      </c>
      <c r="C274" s="10" t="s">
        <v>14</v>
      </c>
      <c r="D274" s="11">
        <v>1600</v>
      </c>
      <c r="E274" s="11">
        <v>12</v>
      </c>
      <c r="F274" s="11">
        <v>9</v>
      </c>
      <c r="G274" s="11">
        <v>0</v>
      </c>
      <c r="H274" s="11"/>
      <c r="I274" s="12">
        <f t="shared" si="393"/>
        <v>-4800</v>
      </c>
      <c r="J274" s="13">
        <v>0</v>
      </c>
      <c r="K274" s="14"/>
      <c r="L274" s="15">
        <f t="shared" si="394"/>
        <v>-3</v>
      </c>
      <c r="M274" s="16">
        <f t="shared" si="395"/>
        <v>-4800</v>
      </c>
    </row>
    <row r="275" spans="1:13" x14ac:dyDescent="0.3">
      <c r="A275" s="9">
        <v>45916</v>
      </c>
      <c r="B275" s="10" t="s">
        <v>95</v>
      </c>
      <c r="C275" s="10" t="s">
        <v>14</v>
      </c>
      <c r="D275" s="11">
        <v>25</v>
      </c>
      <c r="E275" s="11">
        <v>170</v>
      </c>
      <c r="F275" s="11">
        <v>189</v>
      </c>
      <c r="G275" s="11">
        <v>0</v>
      </c>
      <c r="H275" s="11"/>
      <c r="I275" s="12">
        <f t="shared" si="393"/>
        <v>475</v>
      </c>
      <c r="J275" s="13">
        <v>0</v>
      </c>
      <c r="K275" s="14"/>
      <c r="L275" s="15">
        <f t="shared" si="394"/>
        <v>19</v>
      </c>
      <c r="M275" s="16">
        <f t="shared" si="395"/>
        <v>475</v>
      </c>
    </row>
    <row r="276" spans="1:13" x14ac:dyDescent="0.3">
      <c r="A276" s="9">
        <v>45916</v>
      </c>
      <c r="B276" s="10" t="s">
        <v>93</v>
      </c>
      <c r="C276" s="10" t="s">
        <v>14</v>
      </c>
      <c r="D276" s="11">
        <v>15</v>
      </c>
      <c r="E276" s="11">
        <v>320</v>
      </c>
      <c r="F276" s="11">
        <v>340</v>
      </c>
      <c r="G276" s="11">
        <v>350</v>
      </c>
      <c r="H276" s="11"/>
      <c r="I276" s="12">
        <f t="shared" si="393"/>
        <v>300</v>
      </c>
      <c r="J276" s="13">
        <f t="shared" ref="J276:J277" si="396">(G276-E276)*D276</f>
        <v>450</v>
      </c>
      <c r="K276" s="14"/>
      <c r="L276" s="15">
        <f t="shared" ref="L276:L277" si="397">(G276-E276)</f>
        <v>30</v>
      </c>
      <c r="M276" s="16">
        <f t="shared" si="395"/>
        <v>750</v>
      </c>
    </row>
    <row r="277" spans="1:13" x14ac:dyDescent="0.3">
      <c r="A277" s="9">
        <v>45913</v>
      </c>
      <c r="B277" s="10" t="s">
        <v>94</v>
      </c>
      <c r="C277" s="10" t="s">
        <v>14</v>
      </c>
      <c r="D277" s="11">
        <v>400</v>
      </c>
      <c r="E277" s="11">
        <v>45.55</v>
      </c>
      <c r="F277" s="11">
        <v>47</v>
      </c>
      <c r="G277" s="11">
        <v>49</v>
      </c>
      <c r="H277" s="11"/>
      <c r="I277" s="12">
        <f t="shared" si="393"/>
        <v>580.00000000000114</v>
      </c>
      <c r="J277" s="13">
        <f t="shared" si="396"/>
        <v>1380.0000000000011</v>
      </c>
      <c r="K277" s="14"/>
      <c r="L277" s="15">
        <f t="shared" si="397"/>
        <v>3.4500000000000028</v>
      </c>
      <c r="M277" s="16">
        <f t="shared" si="395"/>
        <v>1960.0000000000023</v>
      </c>
    </row>
    <row r="278" spans="1:13" x14ac:dyDescent="0.3">
      <c r="A278" s="9">
        <v>45913</v>
      </c>
      <c r="B278" s="10" t="s">
        <v>93</v>
      </c>
      <c r="C278" s="10" t="s">
        <v>14</v>
      </c>
      <c r="D278" s="11">
        <v>15</v>
      </c>
      <c r="E278" s="11">
        <v>180</v>
      </c>
      <c r="F278" s="11">
        <v>250</v>
      </c>
      <c r="G278" s="11">
        <v>0</v>
      </c>
      <c r="H278" s="11"/>
      <c r="I278" s="12">
        <f t="shared" ref="I278:I282" si="398">(F278-E278)*D278</f>
        <v>1050</v>
      </c>
      <c r="J278" s="13">
        <v>0</v>
      </c>
      <c r="K278" s="14"/>
      <c r="L278" s="15">
        <f t="shared" ref="L278:L280" si="399">(F278-E278)</f>
        <v>70</v>
      </c>
      <c r="M278" s="16">
        <f t="shared" ref="M278:M282" si="400">K278+J278+I278</f>
        <v>1050</v>
      </c>
    </row>
    <row r="279" spans="1:13" x14ac:dyDescent="0.3">
      <c r="A279" s="9">
        <v>45913</v>
      </c>
      <c r="B279" s="10" t="s">
        <v>92</v>
      </c>
      <c r="C279" s="10" t="s">
        <v>14</v>
      </c>
      <c r="D279" s="11">
        <v>1050</v>
      </c>
      <c r="E279" s="11">
        <v>19</v>
      </c>
      <c r="F279" s="11">
        <v>21</v>
      </c>
      <c r="G279" s="11">
        <v>0</v>
      </c>
      <c r="H279" s="11"/>
      <c r="I279" s="12">
        <f t="shared" si="398"/>
        <v>2100</v>
      </c>
      <c r="J279" s="13">
        <v>0</v>
      </c>
      <c r="K279" s="14"/>
      <c r="L279" s="15">
        <f t="shared" si="399"/>
        <v>2</v>
      </c>
      <c r="M279" s="16">
        <f t="shared" si="400"/>
        <v>2100</v>
      </c>
    </row>
    <row r="280" spans="1:13" x14ac:dyDescent="0.3">
      <c r="A280" s="9">
        <v>45913</v>
      </c>
      <c r="B280" s="10" t="s">
        <v>91</v>
      </c>
      <c r="C280" s="10" t="s">
        <v>14</v>
      </c>
      <c r="D280" s="11">
        <v>50</v>
      </c>
      <c r="E280" s="11">
        <v>85</v>
      </c>
      <c r="F280" s="11">
        <v>120</v>
      </c>
      <c r="G280" s="11">
        <v>0</v>
      </c>
      <c r="H280" s="11"/>
      <c r="I280" s="12">
        <f t="shared" si="398"/>
        <v>1750</v>
      </c>
      <c r="J280" s="13">
        <v>0</v>
      </c>
      <c r="K280" s="14"/>
      <c r="L280" s="15">
        <f t="shared" si="399"/>
        <v>35</v>
      </c>
      <c r="M280" s="16">
        <f t="shared" si="400"/>
        <v>1750</v>
      </c>
    </row>
    <row r="281" spans="1:13" x14ac:dyDescent="0.3">
      <c r="A281" s="9">
        <v>45912</v>
      </c>
      <c r="B281" s="10" t="s">
        <v>90</v>
      </c>
      <c r="C281" s="10" t="s">
        <v>14</v>
      </c>
      <c r="D281" s="11">
        <v>1600</v>
      </c>
      <c r="E281" s="11">
        <v>10.5</v>
      </c>
      <c r="F281" s="11">
        <v>11.5</v>
      </c>
      <c r="G281" s="11">
        <v>13</v>
      </c>
      <c r="H281" s="11"/>
      <c r="I281" s="12">
        <f t="shared" si="398"/>
        <v>1600</v>
      </c>
      <c r="J281" s="13">
        <f t="shared" ref="J281:J282" si="401">(G281-E281)*D281</f>
        <v>4000</v>
      </c>
      <c r="K281" s="14"/>
      <c r="L281" s="15">
        <f t="shared" ref="L281:L282" si="402">(G281-E281)</f>
        <v>2.5</v>
      </c>
      <c r="M281" s="16">
        <f t="shared" si="400"/>
        <v>5600</v>
      </c>
    </row>
    <row r="282" spans="1:13" x14ac:dyDescent="0.3">
      <c r="A282" s="9">
        <v>45912</v>
      </c>
      <c r="B282" s="10" t="s">
        <v>89</v>
      </c>
      <c r="C282" s="10" t="s">
        <v>14</v>
      </c>
      <c r="D282" s="11">
        <v>25</v>
      </c>
      <c r="E282" s="11">
        <v>110</v>
      </c>
      <c r="F282" s="11">
        <v>150</v>
      </c>
      <c r="G282" s="11">
        <v>200</v>
      </c>
      <c r="H282" s="11"/>
      <c r="I282" s="12">
        <f t="shared" si="398"/>
        <v>1000</v>
      </c>
      <c r="J282" s="13">
        <f t="shared" si="401"/>
        <v>2250</v>
      </c>
      <c r="K282" s="14"/>
      <c r="L282" s="15">
        <f t="shared" si="402"/>
        <v>90</v>
      </c>
      <c r="M282" s="16">
        <f t="shared" si="400"/>
        <v>3250</v>
      </c>
    </row>
    <row r="283" spans="1:13" x14ac:dyDescent="0.3">
      <c r="A283" s="9">
        <v>45912</v>
      </c>
      <c r="B283" s="10" t="s">
        <v>79</v>
      </c>
      <c r="C283" s="10" t="s">
        <v>14</v>
      </c>
      <c r="D283" s="11">
        <v>50</v>
      </c>
      <c r="E283" s="11">
        <v>90</v>
      </c>
      <c r="F283" s="11">
        <v>120</v>
      </c>
      <c r="G283" s="11">
        <v>0</v>
      </c>
      <c r="H283" s="11"/>
      <c r="I283" s="12">
        <f t="shared" ref="I283:I286" si="403">(F283-E283)*D283</f>
        <v>1500</v>
      </c>
      <c r="J283" s="13">
        <v>0</v>
      </c>
      <c r="K283" s="14"/>
      <c r="L283" s="15">
        <f>(F283-E283)</f>
        <v>30</v>
      </c>
      <c r="M283" s="16">
        <f t="shared" ref="M283:M286" si="404">K283+J283+I283</f>
        <v>1500</v>
      </c>
    </row>
    <row r="284" spans="1:13" x14ac:dyDescent="0.3">
      <c r="A284" s="9">
        <v>45912</v>
      </c>
      <c r="B284" s="10" t="s">
        <v>88</v>
      </c>
      <c r="C284" s="10" t="s">
        <v>14</v>
      </c>
      <c r="D284" s="11">
        <v>400</v>
      </c>
      <c r="E284" s="11">
        <v>41</v>
      </c>
      <c r="F284" s="11">
        <v>43</v>
      </c>
      <c r="G284" s="11">
        <v>48</v>
      </c>
      <c r="H284" s="11"/>
      <c r="I284" s="12">
        <f t="shared" si="403"/>
        <v>800</v>
      </c>
      <c r="J284" s="13">
        <f t="shared" ref="J284:J286" si="405">(G284-E284)*D284</f>
        <v>2800</v>
      </c>
      <c r="K284" s="14"/>
      <c r="L284" s="15">
        <f t="shared" ref="L284:L286" si="406">(G284-E284)</f>
        <v>7</v>
      </c>
      <c r="M284" s="16">
        <f t="shared" si="404"/>
        <v>3600</v>
      </c>
    </row>
    <row r="285" spans="1:13" x14ac:dyDescent="0.3">
      <c r="A285" s="9">
        <v>45912</v>
      </c>
      <c r="B285" s="10" t="s">
        <v>87</v>
      </c>
      <c r="C285" s="10" t="s">
        <v>14</v>
      </c>
      <c r="D285" s="11">
        <v>175</v>
      </c>
      <c r="E285" s="11">
        <v>90</v>
      </c>
      <c r="F285" s="11">
        <v>95</v>
      </c>
      <c r="G285" s="11">
        <v>99</v>
      </c>
      <c r="H285" s="11"/>
      <c r="I285" s="12">
        <f t="shared" si="403"/>
        <v>875</v>
      </c>
      <c r="J285" s="13">
        <f t="shared" si="405"/>
        <v>1575</v>
      </c>
      <c r="K285" s="14"/>
      <c r="L285" s="15">
        <f t="shared" si="406"/>
        <v>9</v>
      </c>
      <c r="M285" s="16">
        <f t="shared" si="404"/>
        <v>2450</v>
      </c>
    </row>
    <row r="286" spans="1:13" x14ac:dyDescent="0.3">
      <c r="A286" s="9">
        <v>45911</v>
      </c>
      <c r="B286" s="10" t="s">
        <v>86</v>
      </c>
      <c r="C286" s="10" t="s">
        <v>14</v>
      </c>
      <c r="D286" s="11">
        <v>1050</v>
      </c>
      <c r="E286" s="11">
        <v>16.149999999999999</v>
      </c>
      <c r="F286" s="11">
        <v>17</v>
      </c>
      <c r="G286" s="11">
        <v>18</v>
      </c>
      <c r="H286" s="11"/>
      <c r="I286" s="12">
        <f t="shared" si="403"/>
        <v>892.50000000000148</v>
      </c>
      <c r="J286" s="13">
        <f t="shared" si="405"/>
        <v>1942.5000000000016</v>
      </c>
      <c r="K286" s="14"/>
      <c r="L286" s="15">
        <f t="shared" si="406"/>
        <v>1.8500000000000014</v>
      </c>
      <c r="M286" s="16">
        <f t="shared" si="404"/>
        <v>2835.0000000000032</v>
      </c>
    </row>
    <row r="287" spans="1:13" x14ac:dyDescent="0.3">
      <c r="A287" s="9">
        <v>45911</v>
      </c>
      <c r="B287" s="10" t="s">
        <v>85</v>
      </c>
      <c r="C287" s="10" t="s">
        <v>14</v>
      </c>
      <c r="D287" s="11">
        <v>1600</v>
      </c>
      <c r="E287" s="11">
        <v>12.5</v>
      </c>
      <c r="F287" s="11">
        <v>13.5</v>
      </c>
      <c r="G287" s="11">
        <v>0</v>
      </c>
      <c r="H287" s="11"/>
      <c r="I287" s="12">
        <f t="shared" ref="I287:I289" si="407">(F287-E287)*D287</f>
        <v>1600</v>
      </c>
      <c r="J287" s="13">
        <v>0</v>
      </c>
      <c r="K287" s="14"/>
      <c r="L287" s="15">
        <f>(F287-E287)</f>
        <v>1</v>
      </c>
      <c r="M287" s="16">
        <f t="shared" ref="M287:M289" si="408">K287+J287+I287</f>
        <v>1600</v>
      </c>
    </row>
    <row r="288" spans="1:13" x14ac:dyDescent="0.3">
      <c r="A288" s="9">
        <v>45911</v>
      </c>
      <c r="B288" s="10" t="s">
        <v>84</v>
      </c>
      <c r="C288" s="10" t="s">
        <v>14</v>
      </c>
      <c r="D288" s="11">
        <v>350</v>
      </c>
      <c r="E288" s="11">
        <v>50</v>
      </c>
      <c r="F288" s="11">
        <v>53</v>
      </c>
      <c r="G288" s="11">
        <v>55</v>
      </c>
      <c r="H288" s="11"/>
      <c r="I288" s="12">
        <f t="shared" si="407"/>
        <v>1050</v>
      </c>
      <c r="J288" s="13">
        <f t="shared" ref="J288:J289" si="409">(G288-E288)*D288</f>
        <v>1750</v>
      </c>
      <c r="K288" s="14"/>
      <c r="L288" s="15">
        <f t="shared" ref="L288:L289" si="410">(G288-E288)</f>
        <v>5</v>
      </c>
      <c r="M288" s="16">
        <f t="shared" si="408"/>
        <v>2800</v>
      </c>
    </row>
    <row r="289" spans="1:13" x14ac:dyDescent="0.3">
      <c r="A289" s="9">
        <v>45911</v>
      </c>
      <c r="B289" s="10" t="s">
        <v>83</v>
      </c>
      <c r="C289" s="10" t="s">
        <v>14</v>
      </c>
      <c r="D289" s="11">
        <v>475</v>
      </c>
      <c r="E289" s="11">
        <v>46.5</v>
      </c>
      <c r="F289" s="11">
        <v>47.5</v>
      </c>
      <c r="G289" s="11">
        <v>49</v>
      </c>
      <c r="H289" s="11"/>
      <c r="I289" s="12">
        <f t="shared" si="407"/>
        <v>475</v>
      </c>
      <c r="J289" s="13">
        <f t="shared" si="409"/>
        <v>1187.5</v>
      </c>
      <c r="K289" s="14"/>
      <c r="L289" s="15">
        <f t="shared" si="410"/>
        <v>2.5</v>
      </c>
      <c r="M289" s="16">
        <f t="shared" si="408"/>
        <v>1662.5</v>
      </c>
    </row>
    <row r="290" spans="1:13" x14ac:dyDescent="0.3">
      <c r="A290" s="9">
        <v>45911</v>
      </c>
      <c r="B290" s="10" t="s">
        <v>82</v>
      </c>
      <c r="C290" s="10" t="s">
        <v>14</v>
      </c>
      <c r="D290" s="11">
        <v>25</v>
      </c>
      <c r="E290" s="11">
        <v>95</v>
      </c>
      <c r="F290" s="11">
        <v>130</v>
      </c>
      <c r="G290" s="11">
        <v>0</v>
      </c>
      <c r="H290" s="11"/>
      <c r="I290" s="12">
        <f t="shared" ref="I290:I293" si="411">(F290-E290)*D290</f>
        <v>875</v>
      </c>
      <c r="J290" s="13">
        <v>0</v>
      </c>
      <c r="K290" s="14"/>
      <c r="L290" s="15">
        <f t="shared" ref="L290:L292" si="412">(F290-E290)</f>
        <v>35</v>
      </c>
      <c r="M290" s="16">
        <f t="shared" ref="M290:M293" si="413">K290+J290+I290</f>
        <v>875</v>
      </c>
    </row>
    <row r="291" spans="1:13" x14ac:dyDescent="0.3">
      <c r="A291" s="9">
        <v>45911</v>
      </c>
      <c r="B291" s="10" t="s">
        <v>81</v>
      </c>
      <c r="C291" s="10" t="s">
        <v>14</v>
      </c>
      <c r="D291" s="11">
        <v>100</v>
      </c>
      <c r="E291" s="11">
        <v>120</v>
      </c>
      <c r="F291" s="11">
        <v>139</v>
      </c>
      <c r="G291" s="11">
        <v>0</v>
      </c>
      <c r="H291" s="11"/>
      <c r="I291" s="12">
        <f t="shared" si="411"/>
        <v>1900</v>
      </c>
      <c r="J291" s="13">
        <v>0</v>
      </c>
      <c r="K291" s="14"/>
      <c r="L291" s="15">
        <f t="shared" si="412"/>
        <v>19</v>
      </c>
      <c r="M291" s="16">
        <f t="shared" si="413"/>
        <v>1900</v>
      </c>
    </row>
    <row r="292" spans="1:13" x14ac:dyDescent="0.3">
      <c r="A292" s="9">
        <v>45911</v>
      </c>
      <c r="B292" s="10" t="s">
        <v>54</v>
      </c>
      <c r="C292" s="10" t="s">
        <v>14</v>
      </c>
      <c r="D292" s="11">
        <v>50</v>
      </c>
      <c r="E292" s="11">
        <v>95</v>
      </c>
      <c r="F292" s="11">
        <v>115</v>
      </c>
      <c r="G292" s="11">
        <v>0</v>
      </c>
      <c r="H292" s="11"/>
      <c r="I292" s="12">
        <f t="shared" si="411"/>
        <v>1000</v>
      </c>
      <c r="J292" s="13">
        <v>0</v>
      </c>
      <c r="K292" s="14"/>
      <c r="L292" s="15">
        <f t="shared" si="412"/>
        <v>20</v>
      </c>
      <c r="M292" s="16">
        <f t="shared" si="413"/>
        <v>1000</v>
      </c>
    </row>
    <row r="293" spans="1:13" x14ac:dyDescent="0.3">
      <c r="A293" s="9">
        <v>45910</v>
      </c>
      <c r="B293" s="10" t="s">
        <v>80</v>
      </c>
      <c r="C293" s="10" t="s">
        <v>14</v>
      </c>
      <c r="D293" s="11">
        <v>625</v>
      </c>
      <c r="E293" s="11">
        <v>25.95</v>
      </c>
      <c r="F293" s="11">
        <v>27</v>
      </c>
      <c r="G293" s="11">
        <v>29</v>
      </c>
      <c r="H293" s="11"/>
      <c r="I293" s="12">
        <f t="shared" si="411"/>
        <v>656.25000000000045</v>
      </c>
      <c r="J293" s="13">
        <f>(G293-E293)*D293</f>
        <v>1906.2500000000005</v>
      </c>
      <c r="K293" s="14"/>
      <c r="L293" s="15">
        <f>(G293-E293)</f>
        <v>3.0500000000000007</v>
      </c>
      <c r="M293" s="16">
        <f t="shared" si="413"/>
        <v>2562.5000000000009</v>
      </c>
    </row>
    <row r="294" spans="1:13" x14ac:dyDescent="0.3">
      <c r="A294" s="9">
        <v>45910</v>
      </c>
      <c r="B294" s="10" t="s">
        <v>79</v>
      </c>
      <c r="C294" s="10" t="s">
        <v>14</v>
      </c>
      <c r="D294" s="11">
        <v>50</v>
      </c>
      <c r="E294" s="11">
        <v>85</v>
      </c>
      <c r="F294" s="11">
        <v>125</v>
      </c>
      <c r="G294" s="11">
        <v>0</v>
      </c>
      <c r="H294" s="11"/>
      <c r="I294" s="12">
        <f t="shared" ref="I294:I300" si="414">(F294-E294)*D294</f>
        <v>2000</v>
      </c>
      <c r="J294" s="13">
        <v>0</v>
      </c>
      <c r="K294" s="14"/>
      <c r="L294" s="15">
        <f t="shared" ref="L294:L298" si="415">(F294-E294)</f>
        <v>40</v>
      </c>
      <c r="M294" s="16">
        <f t="shared" ref="M294:M300" si="416">K294+J294+I294</f>
        <v>2000</v>
      </c>
    </row>
    <row r="295" spans="1:13" x14ac:dyDescent="0.3">
      <c r="A295" s="9">
        <v>45910</v>
      </c>
      <c r="B295" s="10" t="s">
        <v>78</v>
      </c>
      <c r="C295" s="10" t="s">
        <v>14</v>
      </c>
      <c r="D295" s="11">
        <v>500</v>
      </c>
      <c r="E295" s="11">
        <v>35</v>
      </c>
      <c r="F295" s="11">
        <v>25</v>
      </c>
      <c r="G295" s="11">
        <v>0</v>
      </c>
      <c r="H295" s="11"/>
      <c r="I295" s="12">
        <f t="shared" si="414"/>
        <v>-5000</v>
      </c>
      <c r="J295" s="13">
        <v>0</v>
      </c>
      <c r="K295" s="14"/>
      <c r="L295" s="15">
        <f t="shared" si="415"/>
        <v>-10</v>
      </c>
      <c r="M295" s="16">
        <f t="shared" si="416"/>
        <v>-5000</v>
      </c>
    </row>
    <row r="296" spans="1:13" x14ac:dyDescent="0.3">
      <c r="A296" s="9">
        <v>45910</v>
      </c>
      <c r="B296" s="10" t="s">
        <v>77</v>
      </c>
      <c r="C296" s="10" t="s">
        <v>14</v>
      </c>
      <c r="D296" s="11">
        <v>75</v>
      </c>
      <c r="E296" s="11">
        <v>239</v>
      </c>
      <c r="F296" s="11">
        <v>245</v>
      </c>
      <c r="G296" s="11">
        <v>0</v>
      </c>
      <c r="H296" s="11"/>
      <c r="I296" s="12">
        <f t="shared" si="414"/>
        <v>450</v>
      </c>
      <c r="J296" s="13">
        <v>0</v>
      </c>
      <c r="K296" s="14"/>
      <c r="L296" s="15">
        <f t="shared" si="415"/>
        <v>6</v>
      </c>
      <c r="M296" s="16">
        <f t="shared" si="416"/>
        <v>450</v>
      </c>
    </row>
    <row r="297" spans="1:13" x14ac:dyDescent="0.3">
      <c r="A297" s="9">
        <v>45910</v>
      </c>
      <c r="B297" s="10" t="s">
        <v>42</v>
      </c>
      <c r="C297" s="10" t="s">
        <v>14</v>
      </c>
      <c r="D297" s="11">
        <v>25</v>
      </c>
      <c r="E297" s="11">
        <v>140</v>
      </c>
      <c r="F297" s="11">
        <v>99</v>
      </c>
      <c r="G297" s="11">
        <v>0</v>
      </c>
      <c r="H297" s="11"/>
      <c r="I297" s="12">
        <f t="shared" si="414"/>
        <v>-1025</v>
      </c>
      <c r="J297" s="13">
        <v>0</v>
      </c>
      <c r="K297" s="14"/>
      <c r="L297" s="15">
        <f t="shared" si="415"/>
        <v>-41</v>
      </c>
      <c r="M297" s="16">
        <f t="shared" si="416"/>
        <v>-1025</v>
      </c>
    </row>
    <row r="298" spans="1:13" x14ac:dyDescent="0.3">
      <c r="A298" s="9">
        <v>45909</v>
      </c>
      <c r="B298" s="10" t="s">
        <v>43</v>
      </c>
      <c r="C298" s="10" t="s">
        <v>14</v>
      </c>
      <c r="D298" s="11">
        <v>25</v>
      </c>
      <c r="E298" s="11">
        <v>115</v>
      </c>
      <c r="F298" s="11">
        <v>130</v>
      </c>
      <c r="G298" s="11">
        <v>0</v>
      </c>
      <c r="H298" s="11"/>
      <c r="I298" s="12">
        <f t="shared" si="414"/>
        <v>375</v>
      </c>
      <c r="J298" s="13">
        <v>0</v>
      </c>
      <c r="K298" s="14"/>
      <c r="L298" s="15">
        <f t="shared" si="415"/>
        <v>15</v>
      </c>
      <c r="M298" s="16">
        <f t="shared" si="416"/>
        <v>375</v>
      </c>
    </row>
    <row r="299" spans="1:13" x14ac:dyDescent="0.3">
      <c r="A299" s="9">
        <v>45909</v>
      </c>
      <c r="B299" s="10" t="s">
        <v>76</v>
      </c>
      <c r="C299" s="10" t="s">
        <v>14</v>
      </c>
      <c r="D299" s="11">
        <v>15</v>
      </c>
      <c r="E299" s="11">
        <v>390</v>
      </c>
      <c r="F299" s="11">
        <v>410</v>
      </c>
      <c r="G299" s="11">
        <v>450</v>
      </c>
      <c r="H299" s="11"/>
      <c r="I299" s="12">
        <f t="shared" si="414"/>
        <v>300</v>
      </c>
      <c r="J299" s="13">
        <f t="shared" ref="J299:J300" si="417">(G299-E299)*D299</f>
        <v>900</v>
      </c>
      <c r="K299" s="14"/>
      <c r="L299" s="15">
        <f t="shared" ref="L299:L300" si="418">(G299-E299)</f>
        <v>60</v>
      </c>
      <c r="M299" s="16">
        <f t="shared" si="416"/>
        <v>1200</v>
      </c>
    </row>
    <row r="300" spans="1:13" x14ac:dyDescent="0.3">
      <c r="A300" s="9">
        <v>45909</v>
      </c>
      <c r="B300" s="10" t="s">
        <v>75</v>
      </c>
      <c r="C300" s="10" t="s">
        <v>14</v>
      </c>
      <c r="D300" s="11">
        <v>1300</v>
      </c>
      <c r="E300" s="11">
        <v>27</v>
      </c>
      <c r="F300" s="11">
        <v>28</v>
      </c>
      <c r="G300" s="11">
        <v>31</v>
      </c>
      <c r="H300" s="11"/>
      <c r="I300" s="12">
        <f t="shared" si="414"/>
        <v>1300</v>
      </c>
      <c r="J300" s="13">
        <f t="shared" si="417"/>
        <v>5200</v>
      </c>
      <c r="K300" s="14"/>
      <c r="L300" s="15">
        <f t="shared" si="418"/>
        <v>4</v>
      </c>
      <c r="M300" s="16">
        <f t="shared" si="416"/>
        <v>6500</v>
      </c>
    </row>
    <row r="301" spans="1:13" x14ac:dyDescent="0.3">
      <c r="A301" s="9">
        <v>45906</v>
      </c>
      <c r="B301" s="10" t="s">
        <v>74</v>
      </c>
      <c r="C301" s="10" t="s">
        <v>14</v>
      </c>
      <c r="D301" s="11">
        <v>175</v>
      </c>
      <c r="E301" s="11">
        <v>92</v>
      </c>
      <c r="F301" s="11">
        <v>96</v>
      </c>
      <c r="G301" s="11">
        <v>0</v>
      </c>
      <c r="H301" s="11"/>
      <c r="I301" s="12">
        <f t="shared" ref="I301:I304" si="419">(F301-E301)*D301</f>
        <v>700</v>
      </c>
      <c r="J301" s="13">
        <v>0</v>
      </c>
      <c r="K301" s="14"/>
      <c r="L301" s="15">
        <f t="shared" ref="L301:L302" si="420">(F301-E301)</f>
        <v>4</v>
      </c>
      <c r="M301" s="16">
        <f t="shared" ref="M301:M304" si="421">K301+J301+I301</f>
        <v>700</v>
      </c>
    </row>
    <row r="302" spans="1:13" x14ac:dyDescent="0.3">
      <c r="A302" s="9">
        <v>45906</v>
      </c>
      <c r="B302" s="10" t="s">
        <v>73</v>
      </c>
      <c r="C302" s="10" t="s">
        <v>14</v>
      </c>
      <c r="D302" s="11">
        <v>25</v>
      </c>
      <c r="E302" s="11">
        <v>160</v>
      </c>
      <c r="F302" s="11">
        <v>200</v>
      </c>
      <c r="G302" s="11">
        <v>0</v>
      </c>
      <c r="H302" s="11"/>
      <c r="I302" s="12">
        <f t="shared" si="419"/>
        <v>1000</v>
      </c>
      <c r="J302" s="13">
        <v>0</v>
      </c>
      <c r="K302" s="14"/>
      <c r="L302" s="15">
        <f t="shared" si="420"/>
        <v>40</v>
      </c>
      <c r="M302" s="16">
        <f t="shared" si="421"/>
        <v>1000</v>
      </c>
    </row>
    <row r="303" spans="1:13" x14ac:dyDescent="0.3">
      <c r="A303" s="9">
        <v>45906</v>
      </c>
      <c r="B303" s="10" t="s">
        <v>72</v>
      </c>
      <c r="C303" s="10" t="s">
        <v>14</v>
      </c>
      <c r="D303" s="11">
        <v>5500</v>
      </c>
      <c r="E303" s="11">
        <v>6</v>
      </c>
      <c r="F303" s="11">
        <v>7</v>
      </c>
      <c r="G303" s="11">
        <v>7.5</v>
      </c>
      <c r="H303" s="11"/>
      <c r="I303" s="12">
        <f t="shared" si="419"/>
        <v>5500</v>
      </c>
      <c r="J303" s="13">
        <f t="shared" ref="J303:J304" si="422">(G303-E303)*D303</f>
        <v>8250</v>
      </c>
      <c r="K303" s="14"/>
      <c r="L303" s="15">
        <f t="shared" ref="L303:L304" si="423">(G303-E303)</f>
        <v>1.5</v>
      </c>
      <c r="M303" s="16">
        <f t="shared" si="421"/>
        <v>13750</v>
      </c>
    </row>
    <row r="304" spans="1:13" x14ac:dyDescent="0.3">
      <c r="A304" s="9">
        <v>45906</v>
      </c>
      <c r="B304" s="10" t="s">
        <v>71</v>
      </c>
      <c r="C304" s="10" t="s">
        <v>14</v>
      </c>
      <c r="D304" s="11">
        <v>50</v>
      </c>
      <c r="E304" s="11">
        <v>65</v>
      </c>
      <c r="F304" s="11">
        <v>95</v>
      </c>
      <c r="G304" s="11">
        <v>130</v>
      </c>
      <c r="H304" s="11"/>
      <c r="I304" s="12">
        <f t="shared" si="419"/>
        <v>1500</v>
      </c>
      <c r="J304" s="13">
        <f t="shared" si="422"/>
        <v>3250</v>
      </c>
      <c r="K304" s="14"/>
      <c r="L304" s="15">
        <f t="shared" si="423"/>
        <v>65</v>
      </c>
      <c r="M304" s="16">
        <f t="shared" si="421"/>
        <v>4750</v>
      </c>
    </row>
    <row r="305" spans="1:13" x14ac:dyDescent="0.3">
      <c r="A305" s="9">
        <v>45905</v>
      </c>
      <c r="B305" s="10" t="s">
        <v>70</v>
      </c>
      <c r="C305" s="10" t="s">
        <v>14</v>
      </c>
      <c r="D305" s="11">
        <v>3750</v>
      </c>
      <c r="E305" s="11">
        <v>8</v>
      </c>
      <c r="F305" s="11">
        <v>5.8</v>
      </c>
      <c r="G305" s="11">
        <v>0</v>
      </c>
      <c r="H305" s="11"/>
      <c r="I305" s="12">
        <f t="shared" ref="I305:I308" si="424">(F305-E305)*D305</f>
        <v>-8250</v>
      </c>
      <c r="J305" s="13">
        <v>0</v>
      </c>
      <c r="K305" s="14"/>
      <c r="L305" s="15">
        <f t="shared" ref="L305:L307" si="425">(F305-E305)</f>
        <v>-2.2000000000000002</v>
      </c>
      <c r="M305" s="16">
        <f t="shared" ref="M305:M308" si="426">K305+J305+I305</f>
        <v>-8250</v>
      </c>
    </row>
    <row r="306" spans="1:13" x14ac:dyDescent="0.3">
      <c r="A306" s="9">
        <v>45905</v>
      </c>
      <c r="B306" s="10" t="s">
        <v>69</v>
      </c>
      <c r="C306" s="10" t="s">
        <v>14</v>
      </c>
      <c r="D306" s="11">
        <v>50</v>
      </c>
      <c r="E306" s="11">
        <v>270</v>
      </c>
      <c r="F306" s="11">
        <v>280</v>
      </c>
      <c r="G306" s="11">
        <v>0</v>
      </c>
      <c r="H306" s="11"/>
      <c r="I306" s="12">
        <f t="shared" si="424"/>
        <v>500</v>
      </c>
      <c r="J306" s="13">
        <v>0</v>
      </c>
      <c r="K306" s="14"/>
      <c r="L306" s="15">
        <f t="shared" si="425"/>
        <v>10</v>
      </c>
      <c r="M306" s="16">
        <f t="shared" si="426"/>
        <v>500</v>
      </c>
    </row>
    <row r="307" spans="1:13" x14ac:dyDescent="0.3">
      <c r="A307" s="9">
        <v>45905</v>
      </c>
      <c r="B307" s="10" t="s">
        <v>59</v>
      </c>
      <c r="C307" s="10" t="s">
        <v>14</v>
      </c>
      <c r="D307" s="11">
        <v>50</v>
      </c>
      <c r="E307" s="11">
        <v>80</v>
      </c>
      <c r="F307" s="11">
        <v>110</v>
      </c>
      <c r="G307" s="11">
        <v>0</v>
      </c>
      <c r="H307" s="11"/>
      <c r="I307" s="12">
        <f t="shared" si="424"/>
        <v>1500</v>
      </c>
      <c r="J307" s="13">
        <v>0</v>
      </c>
      <c r="K307" s="14"/>
      <c r="L307" s="15">
        <f t="shared" si="425"/>
        <v>30</v>
      </c>
      <c r="M307" s="16">
        <f t="shared" si="426"/>
        <v>1500</v>
      </c>
    </row>
    <row r="308" spans="1:13" x14ac:dyDescent="0.3">
      <c r="A308" s="9">
        <v>45905</v>
      </c>
      <c r="B308" s="10" t="s">
        <v>68</v>
      </c>
      <c r="C308" s="10" t="s">
        <v>14</v>
      </c>
      <c r="D308" s="11">
        <v>15</v>
      </c>
      <c r="E308" s="11">
        <v>335</v>
      </c>
      <c r="F308" s="11">
        <v>355</v>
      </c>
      <c r="G308" s="11">
        <v>375</v>
      </c>
      <c r="H308" s="11"/>
      <c r="I308" s="12">
        <f t="shared" si="424"/>
        <v>300</v>
      </c>
      <c r="J308" s="13">
        <f>(G308-E308)*D308</f>
        <v>600</v>
      </c>
      <c r="K308" s="14"/>
      <c r="L308" s="15">
        <f>(G308-E308)</f>
        <v>40</v>
      </c>
      <c r="M308" s="16">
        <f t="shared" si="426"/>
        <v>900</v>
      </c>
    </row>
    <row r="309" spans="1:13" x14ac:dyDescent="0.3">
      <c r="A309" s="9">
        <v>45905</v>
      </c>
      <c r="B309" s="10" t="s">
        <v>67</v>
      </c>
      <c r="C309" s="10" t="s">
        <v>14</v>
      </c>
      <c r="D309" s="11">
        <v>300</v>
      </c>
      <c r="E309" s="11">
        <v>85</v>
      </c>
      <c r="F309" s="11">
        <v>95</v>
      </c>
      <c r="G309" s="11">
        <v>0</v>
      </c>
      <c r="H309" s="11"/>
      <c r="I309" s="12">
        <f t="shared" ref="I309:I310" si="427">(F309-E309)*D309</f>
        <v>3000</v>
      </c>
      <c r="J309" s="13">
        <v>0</v>
      </c>
      <c r="K309" s="14"/>
      <c r="L309" s="15">
        <f>(F309-E309)</f>
        <v>10</v>
      </c>
      <c r="M309" s="16">
        <f t="shared" ref="M309:M310" si="428">K309+J309+I309</f>
        <v>3000</v>
      </c>
    </row>
    <row r="310" spans="1:13" x14ac:dyDescent="0.3">
      <c r="A310" s="9">
        <v>45905</v>
      </c>
      <c r="B310" s="10" t="s">
        <v>66</v>
      </c>
      <c r="C310" s="10" t="s">
        <v>14</v>
      </c>
      <c r="D310" s="11">
        <v>175</v>
      </c>
      <c r="E310" s="11">
        <v>98.6</v>
      </c>
      <c r="F310" s="11">
        <v>102</v>
      </c>
      <c r="G310" s="11">
        <v>105</v>
      </c>
      <c r="H310" s="11"/>
      <c r="I310" s="12">
        <f t="shared" si="427"/>
        <v>595.00000000000102</v>
      </c>
      <c r="J310" s="13">
        <f>(G310-E310)*D310</f>
        <v>1120.0000000000009</v>
      </c>
      <c r="K310" s="14"/>
      <c r="L310" s="15">
        <f>(G310-E310)</f>
        <v>6.4000000000000057</v>
      </c>
      <c r="M310" s="16">
        <f t="shared" si="428"/>
        <v>1715.0000000000018</v>
      </c>
    </row>
    <row r="311" spans="1:13" x14ac:dyDescent="0.3">
      <c r="A311" s="9">
        <v>45904</v>
      </c>
      <c r="B311" s="10" t="s">
        <v>65</v>
      </c>
      <c r="C311" s="10" t="s">
        <v>14</v>
      </c>
      <c r="D311" s="11">
        <v>550</v>
      </c>
      <c r="E311" s="11">
        <v>25.5</v>
      </c>
      <c r="F311" s="11">
        <v>28</v>
      </c>
      <c r="G311" s="11">
        <v>0</v>
      </c>
      <c r="H311" s="11"/>
      <c r="I311" s="12">
        <f t="shared" ref="I311:I313" si="429">(F311-E311)*D311</f>
        <v>1375</v>
      </c>
      <c r="J311" s="13">
        <v>0</v>
      </c>
      <c r="K311" s="14"/>
      <c r="L311" s="15">
        <f t="shared" ref="L311:L312" si="430">(F311-E311)</f>
        <v>2.5</v>
      </c>
      <c r="M311" s="16">
        <f t="shared" ref="M311:M313" si="431">K311+J311+I311</f>
        <v>1375</v>
      </c>
    </row>
    <row r="312" spans="1:13" x14ac:dyDescent="0.3">
      <c r="A312" s="9">
        <v>45904</v>
      </c>
      <c r="B312" s="10" t="s">
        <v>64</v>
      </c>
      <c r="C312" s="10" t="s">
        <v>14</v>
      </c>
      <c r="D312" s="11">
        <v>750</v>
      </c>
      <c r="E312" s="11">
        <v>23.65</v>
      </c>
      <c r="F312" s="11">
        <v>24.6</v>
      </c>
      <c r="G312" s="11">
        <v>0</v>
      </c>
      <c r="H312" s="11"/>
      <c r="I312" s="12">
        <f t="shared" si="429"/>
        <v>712.50000000000216</v>
      </c>
      <c r="J312" s="13">
        <v>0</v>
      </c>
      <c r="K312" s="14"/>
      <c r="L312" s="15">
        <f t="shared" si="430"/>
        <v>0.95000000000000284</v>
      </c>
      <c r="M312" s="16">
        <f t="shared" si="431"/>
        <v>712.50000000000216</v>
      </c>
    </row>
    <row r="313" spans="1:13" x14ac:dyDescent="0.3">
      <c r="A313" s="9">
        <v>45904</v>
      </c>
      <c r="B313" s="10" t="s">
        <v>63</v>
      </c>
      <c r="C313" s="10" t="s">
        <v>14</v>
      </c>
      <c r="D313" s="11">
        <v>625</v>
      </c>
      <c r="E313" s="11">
        <v>30.75</v>
      </c>
      <c r="F313" s="11">
        <v>32</v>
      </c>
      <c r="G313" s="11">
        <v>34</v>
      </c>
      <c r="H313" s="11"/>
      <c r="I313" s="12">
        <f t="shared" si="429"/>
        <v>781.25</v>
      </c>
      <c r="J313" s="13">
        <f>(G313-E313)*D313</f>
        <v>2031.25</v>
      </c>
      <c r="K313" s="14"/>
      <c r="L313" s="15">
        <f>(G313-E313)</f>
        <v>3.25</v>
      </c>
      <c r="M313" s="16">
        <f t="shared" si="431"/>
        <v>2812.5</v>
      </c>
    </row>
    <row r="314" spans="1:13" x14ac:dyDescent="0.3">
      <c r="A314" s="9">
        <v>45904</v>
      </c>
      <c r="B314" s="10" t="s">
        <v>62</v>
      </c>
      <c r="C314" s="10" t="s">
        <v>14</v>
      </c>
      <c r="D314" s="11">
        <v>400</v>
      </c>
      <c r="E314" s="11">
        <v>32</v>
      </c>
      <c r="F314" s="11">
        <v>40</v>
      </c>
      <c r="G314" s="11">
        <v>0</v>
      </c>
      <c r="H314" s="11"/>
      <c r="I314" s="12">
        <f t="shared" ref="I314:I317" si="432">(F314-E314)*D314</f>
        <v>3200</v>
      </c>
      <c r="J314" s="13">
        <v>0</v>
      </c>
      <c r="K314" s="14"/>
      <c r="L314" s="15">
        <f t="shared" ref="L314:L315" si="433">(F314-E314)</f>
        <v>8</v>
      </c>
      <c r="M314" s="16">
        <f t="shared" ref="M314:M317" si="434">K314+J314+I314</f>
        <v>3200</v>
      </c>
    </row>
    <row r="315" spans="1:13" x14ac:dyDescent="0.3">
      <c r="A315" s="9">
        <v>45904</v>
      </c>
      <c r="B315" s="10" t="s">
        <v>47</v>
      </c>
      <c r="C315" s="10" t="s">
        <v>14</v>
      </c>
      <c r="D315" s="11">
        <v>25</v>
      </c>
      <c r="E315" s="11">
        <v>85</v>
      </c>
      <c r="F315" s="11">
        <v>110</v>
      </c>
      <c r="G315" s="11">
        <v>0</v>
      </c>
      <c r="H315" s="11"/>
      <c r="I315" s="12">
        <f t="shared" si="432"/>
        <v>625</v>
      </c>
      <c r="J315" s="13">
        <v>0</v>
      </c>
      <c r="K315" s="14"/>
      <c r="L315" s="15">
        <f t="shared" si="433"/>
        <v>25</v>
      </c>
      <c r="M315" s="16">
        <f t="shared" si="434"/>
        <v>625</v>
      </c>
    </row>
    <row r="316" spans="1:13" x14ac:dyDescent="0.3">
      <c r="A316" s="9">
        <v>45904</v>
      </c>
      <c r="B316" s="10" t="s">
        <v>61</v>
      </c>
      <c r="C316" s="10" t="s">
        <v>14</v>
      </c>
      <c r="D316" s="11">
        <v>15</v>
      </c>
      <c r="E316" s="11">
        <v>220</v>
      </c>
      <c r="F316" s="11">
        <v>240</v>
      </c>
      <c r="G316" s="11">
        <v>260</v>
      </c>
      <c r="H316" s="11"/>
      <c r="I316" s="12">
        <f t="shared" si="432"/>
        <v>300</v>
      </c>
      <c r="J316" s="13">
        <f t="shared" ref="J316:J317" si="435">(G316-E316)*D316</f>
        <v>600</v>
      </c>
      <c r="K316" s="14"/>
      <c r="L316" s="15">
        <f t="shared" ref="L316:L317" si="436">(G316-E316)</f>
        <v>40</v>
      </c>
      <c r="M316" s="16">
        <f t="shared" si="434"/>
        <v>900</v>
      </c>
    </row>
    <row r="317" spans="1:13" x14ac:dyDescent="0.3">
      <c r="A317" s="9">
        <v>45903</v>
      </c>
      <c r="B317" s="10" t="s">
        <v>60</v>
      </c>
      <c r="C317" s="10" t="s">
        <v>14</v>
      </c>
      <c r="D317" s="11">
        <v>625</v>
      </c>
      <c r="E317" s="11">
        <v>31</v>
      </c>
      <c r="F317" s="11">
        <v>33</v>
      </c>
      <c r="G317" s="11">
        <v>34</v>
      </c>
      <c r="H317" s="11"/>
      <c r="I317" s="12">
        <f t="shared" si="432"/>
        <v>1250</v>
      </c>
      <c r="J317" s="13">
        <f t="shared" si="435"/>
        <v>1875</v>
      </c>
      <c r="K317" s="14"/>
      <c r="L317" s="15">
        <f t="shared" si="436"/>
        <v>3</v>
      </c>
      <c r="M317" s="16">
        <f t="shared" si="434"/>
        <v>3125</v>
      </c>
    </row>
    <row r="318" spans="1:13" x14ac:dyDescent="0.3">
      <c r="A318" s="9">
        <v>45903</v>
      </c>
      <c r="B318" s="10" t="s">
        <v>59</v>
      </c>
      <c r="C318" s="10" t="s">
        <v>14</v>
      </c>
      <c r="D318" s="11">
        <v>50</v>
      </c>
      <c r="E318" s="11">
        <v>90</v>
      </c>
      <c r="F318" s="11">
        <v>102</v>
      </c>
      <c r="G318" s="11">
        <v>0</v>
      </c>
      <c r="H318" s="11"/>
      <c r="I318" s="12">
        <f t="shared" ref="I318:I320" si="437">(F318-E318)*D318</f>
        <v>600</v>
      </c>
      <c r="J318" s="13">
        <v>0</v>
      </c>
      <c r="K318" s="14"/>
      <c r="L318" s="15">
        <f t="shared" ref="L318:L320" si="438">(F318-E318)</f>
        <v>12</v>
      </c>
      <c r="M318" s="16">
        <f t="shared" ref="M318:M320" si="439">K318+J318+I318</f>
        <v>600</v>
      </c>
    </row>
    <row r="319" spans="1:13" x14ac:dyDescent="0.3">
      <c r="A319" s="9">
        <v>45903</v>
      </c>
      <c r="B319" s="10" t="s">
        <v>58</v>
      </c>
      <c r="C319" s="10" t="s">
        <v>14</v>
      </c>
      <c r="D319" s="11">
        <v>300</v>
      </c>
      <c r="E319" s="11">
        <v>51</v>
      </c>
      <c r="F319" s="11">
        <v>60</v>
      </c>
      <c r="G319" s="11">
        <v>0</v>
      </c>
      <c r="H319" s="11"/>
      <c r="I319" s="12">
        <f t="shared" si="437"/>
        <v>2700</v>
      </c>
      <c r="J319" s="13">
        <v>0</v>
      </c>
      <c r="K319" s="14"/>
      <c r="L319" s="15">
        <f t="shared" si="438"/>
        <v>9</v>
      </c>
      <c r="M319" s="16">
        <f t="shared" si="439"/>
        <v>2700</v>
      </c>
    </row>
    <row r="320" spans="1:13" x14ac:dyDescent="0.3">
      <c r="A320" s="9">
        <v>45902</v>
      </c>
      <c r="B320" s="10" t="s">
        <v>57</v>
      </c>
      <c r="C320" s="10" t="s">
        <v>14</v>
      </c>
      <c r="D320" s="11">
        <v>15</v>
      </c>
      <c r="E320" s="11">
        <v>230</v>
      </c>
      <c r="F320" s="11">
        <v>159</v>
      </c>
      <c r="G320" s="11">
        <v>0</v>
      </c>
      <c r="H320" s="11"/>
      <c r="I320" s="12">
        <f t="shared" si="437"/>
        <v>-1065</v>
      </c>
      <c r="J320" s="13">
        <v>0</v>
      </c>
      <c r="K320" s="14"/>
      <c r="L320" s="15">
        <f t="shared" si="438"/>
        <v>-71</v>
      </c>
      <c r="M320" s="16">
        <f t="shared" si="439"/>
        <v>-1065</v>
      </c>
    </row>
    <row r="321" spans="1:13" x14ac:dyDescent="0.3">
      <c r="A321" s="9">
        <v>45902</v>
      </c>
      <c r="B321" s="10" t="s">
        <v>56</v>
      </c>
      <c r="C321" s="10" t="s">
        <v>14</v>
      </c>
      <c r="D321" s="11">
        <v>75</v>
      </c>
      <c r="E321" s="11">
        <v>190</v>
      </c>
      <c r="F321" s="11">
        <v>205</v>
      </c>
      <c r="G321" s="11">
        <v>0</v>
      </c>
      <c r="H321" s="11"/>
      <c r="I321" s="12">
        <f t="shared" ref="I321" si="440">(F321-E321)*D321</f>
        <v>1125</v>
      </c>
      <c r="J321" s="13">
        <v>0</v>
      </c>
      <c r="K321" s="14"/>
      <c r="L321" s="15">
        <f>(F321-E321)</f>
        <v>15</v>
      </c>
      <c r="M321" s="16">
        <f t="shared" ref="M321" si="441">K321+J321+I321</f>
        <v>1125</v>
      </c>
    </row>
    <row r="322" spans="1:13" ht="21" x14ac:dyDescent="0.3">
      <c r="A322" s="26" t="s">
        <v>55</v>
      </c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8"/>
      <c r="M322" s="17">
        <f>SUM(M228:M321)</f>
        <v>145443.75</v>
      </c>
    </row>
    <row r="323" spans="1:13" x14ac:dyDescent="0.3">
      <c r="A323" s="9">
        <v>45899</v>
      </c>
      <c r="B323" s="10" t="s">
        <v>54</v>
      </c>
      <c r="C323" s="10" t="s">
        <v>14</v>
      </c>
      <c r="D323" s="11">
        <v>50</v>
      </c>
      <c r="E323" s="11">
        <v>48</v>
      </c>
      <c r="F323" s="11">
        <v>61.55</v>
      </c>
      <c r="G323" s="11">
        <v>0</v>
      </c>
      <c r="H323" s="11"/>
      <c r="I323" s="12">
        <f t="shared" ref="I323:I352" si="442">(F323-E323)*D323</f>
        <v>677.49999999999989</v>
      </c>
      <c r="J323" s="13">
        <v>0</v>
      </c>
      <c r="K323" s="14"/>
      <c r="L323" s="15">
        <v>0</v>
      </c>
      <c r="M323" s="16">
        <f t="shared" ref="M323:M360" si="443">K323+J323+I323</f>
        <v>677.49999999999989</v>
      </c>
    </row>
    <row r="324" spans="1:13" x14ac:dyDescent="0.3">
      <c r="A324" s="9">
        <v>45899</v>
      </c>
      <c r="B324" s="10" t="s">
        <v>53</v>
      </c>
      <c r="C324" s="10" t="s">
        <v>14</v>
      </c>
      <c r="D324" s="11">
        <v>1375</v>
      </c>
      <c r="E324" s="11">
        <v>21</v>
      </c>
      <c r="F324" s="11">
        <v>18</v>
      </c>
      <c r="G324" s="11">
        <v>0</v>
      </c>
      <c r="H324" s="11"/>
      <c r="I324" s="12">
        <f t="shared" si="442"/>
        <v>-4125</v>
      </c>
      <c r="J324" s="13">
        <v>0</v>
      </c>
      <c r="K324" s="14"/>
      <c r="L324" s="15">
        <f>(F324-E324)</f>
        <v>-3</v>
      </c>
      <c r="M324" s="16">
        <f t="shared" si="443"/>
        <v>-4125</v>
      </c>
    </row>
    <row r="325" spans="1:13" x14ac:dyDescent="0.3">
      <c r="A325" s="9">
        <v>45899</v>
      </c>
      <c r="B325" s="10" t="s">
        <v>52</v>
      </c>
      <c r="C325" s="10" t="s">
        <v>14</v>
      </c>
      <c r="D325" s="11">
        <v>1600</v>
      </c>
      <c r="E325" s="11">
        <v>12</v>
      </c>
      <c r="F325" s="11">
        <v>15</v>
      </c>
      <c r="G325" s="11">
        <v>0</v>
      </c>
      <c r="H325" s="11"/>
      <c r="I325" s="12">
        <f t="shared" si="442"/>
        <v>4800</v>
      </c>
      <c r="J325" s="13">
        <v>0</v>
      </c>
      <c r="K325" s="14"/>
      <c r="L325" s="15">
        <f>(F325-E325)</f>
        <v>3</v>
      </c>
      <c r="M325" s="16">
        <f t="shared" si="443"/>
        <v>4800</v>
      </c>
    </row>
    <row r="326" spans="1:13" x14ac:dyDescent="0.3">
      <c r="A326" s="9">
        <v>45898</v>
      </c>
      <c r="B326" s="10" t="s">
        <v>51</v>
      </c>
      <c r="C326" s="10" t="s">
        <v>14</v>
      </c>
      <c r="D326" s="11">
        <v>15</v>
      </c>
      <c r="E326" s="11">
        <v>435</v>
      </c>
      <c r="F326" s="11">
        <v>460</v>
      </c>
      <c r="G326" s="11">
        <v>0</v>
      </c>
      <c r="H326" s="11"/>
      <c r="I326" s="12">
        <f t="shared" si="442"/>
        <v>375</v>
      </c>
      <c r="J326" s="13">
        <v>0</v>
      </c>
      <c r="K326" s="14"/>
      <c r="L326" s="15">
        <f>(F326-E326)</f>
        <v>25</v>
      </c>
      <c r="M326" s="16">
        <f t="shared" si="443"/>
        <v>375</v>
      </c>
    </row>
    <row r="327" spans="1:13" x14ac:dyDescent="0.3">
      <c r="A327" s="9">
        <v>45898</v>
      </c>
      <c r="B327" s="10" t="s">
        <v>50</v>
      </c>
      <c r="C327" s="10" t="s">
        <v>14</v>
      </c>
      <c r="D327" s="11">
        <v>300</v>
      </c>
      <c r="E327" s="11">
        <v>55</v>
      </c>
      <c r="F327" s="11">
        <v>60</v>
      </c>
      <c r="G327" s="11">
        <v>0</v>
      </c>
      <c r="H327" s="11"/>
      <c r="I327" s="12">
        <f t="shared" si="442"/>
        <v>1500</v>
      </c>
      <c r="J327" s="13">
        <v>0</v>
      </c>
      <c r="K327" s="14"/>
      <c r="L327" s="15">
        <f>(F327-E327)</f>
        <v>5</v>
      </c>
      <c r="M327" s="16">
        <f t="shared" si="443"/>
        <v>1500</v>
      </c>
    </row>
    <row r="328" spans="1:13" x14ac:dyDescent="0.3">
      <c r="A328" s="9">
        <v>45898</v>
      </c>
      <c r="B328" s="10" t="s">
        <v>49</v>
      </c>
      <c r="C328" s="10" t="s">
        <v>14</v>
      </c>
      <c r="D328" s="11">
        <v>500</v>
      </c>
      <c r="E328" s="11">
        <v>50</v>
      </c>
      <c r="F328" s="11">
        <v>58</v>
      </c>
      <c r="G328" s="11">
        <v>68</v>
      </c>
      <c r="H328" s="11"/>
      <c r="I328" s="12">
        <f t="shared" si="442"/>
        <v>4000</v>
      </c>
      <c r="J328" s="13">
        <f>(G328-E328)*D328</f>
        <v>9000</v>
      </c>
      <c r="K328" s="14"/>
      <c r="L328" s="15">
        <f>(G328-E328)</f>
        <v>18</v>
      </c>
      <c r="M328" s="16">
        <f t="shared" si="443"/>
        <v>13000</v>
      </c>
    </row>
    <row r="329" spans="1:13" x14ac:dyDescent="0.3">
      <c r="A329" s="9">
        <v>45897</v>
      </c>
      <c r="B329" s="10" t="s">
        <v>47</v>
      </c>
      <c r="C329" s="10" t="s">
        <v>14</v>
      </c>
      <c r="D329" s="22">
        <v>25</v>
      </c>
      <c r="E329" s="11">
        <v>65</v>
      </c>
      <c r="F329" s="11">
        <v>85</v>
      </c>
      <c r="G329" s="11">
        <v>0</v>
      </c>
      <c r="H329" s="11"/>
      <c r="I329" s="12">
        <f t="shared" si="442"/>
        <v>500</v>
      </c>
      <c r="J329" s="13">
        <v>0</v>
      </c>
      <c r="K329" s="14"/>
      <c r="L329" s="15">
        <f>(F329-E329)</f>
        <v>20</v>
      </c>
      <c r="M329" s="16">
        <f t="shared" si="443"/>
        <v>500</v>
      </c>
    </row>
    <row r="330" spans="1:13" x14ac:dyDescent="0.3">
      <c r="A330" s="9">
        <v>45897</v>
      </c>
      <c r="B330" s="10" t="s">
        <v>46</v>
      </c>
      <c r="C330" s="10" t="s">
        <v>14</v>
      </c>
      <c r="D330" s="11">
        <v>300</v>
      </c>
      <c r="E330" s="11">
        <v>90</v>
      </c>
      <c r="F330" s="11">
        <v>97</v>
      </c>
      <c r="G330" s="11">
        <v>0</v>
      </c>
      <c r="H330" s="11"/>
      <c r="I330" s="12">
        <f t="shared" si="442"/>
        <v>2100</v>
      </c>
      <c r="J330" s="13">
        <v>0</v>
      </c>
      <c r="K330" s="14"/>
      <c r="L330" s="15">
        <f>(F330-E330)</f>
        <v>7</v>
      </c>
      <c r="M330" s="16">
        <f t="shared" si="443"/>
        <v>2100</v>
      </c>
    </row>
    <row r="331" spans="1:13" x14ac:dyDescent="0.3">
      <c r="A331" s="9">
        <v>45897</v>
      </c>
      <c r="B331" s="10" t="s">
        <v>45</v>
      </c>
      <c r="C331" s="10" t="s">
        <v>14</v>
      </c>
      <c r="D331" s="10">
        <v>150</v>
      </c>
      <c r="E331" s="11">
        <v>240</v>
      </c>
      <c r="F331" s="11">
        <v>270</v>
      </c>
      <c r="G331" s="11">
        <v>300</v>
      </c>
      <c r="H331" s="11"/>
      <c r="I331" s="12">
        <f t="shared" si="442"/>
        <v>4500</v>
      </c>
      <c r="J331" s="13">
        <f>(G331-E331)*D331</f>
        <v>9000</v>
      </c>
      <c r="K331" s="14"/>
      <c r="L331" s="15">
        <f>(G331-E331)</f>
        <v>60</v>
      </c>
      <c r="M331" s="16">
        <f t="shared" si="443"/>
        <v>13500</v>
      </c>
    </row>
    <row r="332" spans="1:13" x14ac:dyDescent="0.3">
      <c r="A332" s="9">
        <v>45897</v>
      </c>
      <c r="B332" s="10" t="s">
        <v>44</v>
      </c>
      <c r="C332" s="10" t="s">
        <v>14</v>
      </c>
      <c r="D332" s="10">
        <v>15</v>
      </c>
      <c r="E332" s="11">
        <v>180</v>
      </c>
      <c r="F332" s="11">
        <v>230</v>
      </c>
      <c r="G332" s="11">
        <v>0</v>
      </c>
      <c r="H332" s="11"/>
      <c r="I332" s="12">
        <f t="shared" si="442"/>
        <v>750</v>
      </c>
      <c r="J332" s="13">
        <v>0</v>
      </c>
      <c r="K332" s="14"/>
      <c r="L332" s="15">
        <f t="shared" ref="L332:L343" si="444">(F332-E332)</f>
        <v>50</v>
      </c>
      <c r="M332" s="16">
        <f t="shared" si="443"/>
        <v>750</v>
      </c>
    </row>
    <row r="333" spans="1:13" x14ac:dyDescent="0.3">
      <c r="A333" s="9">
        <v>45896</v>
      </c>
      <c r="B333" s="10" t="s">
        <v>43</v>
      </c>
      <c r="C333" s="10" t="s">
        <v>14</v>
      </c>
      <c r="D333" s="10">
        <v>25</v>
      </c>
      <c r="E333" s="11">
        <v>85</v>
      </c>
      <c r="F333" s="11">
        <v>110</v>
      </c>
      <c r="G333" s="11">
        <v>0</v>
      </c>
      <c r="H333" s="11"/>
      <c r="I333" s="12">
        <f t="shared" si="442"/>
        <v>625</v>
      </c>
      <c r="J333" s="13">
        <v>0</v>
      </c>
      <c r="K333" s="14"/>
      <c r="L333" s="15">
        <f t="shared" si="444"/>
        <v>25</v>
      </c>
      <c r="M333" s="16">
        <f t="shared" si="443"/>
        <v>625</v>
      </c>
    </row>
    <row r="334" spans="1:13" x14ac:dyDescent="0.3">
      <c r="A334" s="9">
        <v>45896</v>
      </c>
      <c r="B334" s="10" t="s">
        <v>42</v>
      </c>
      <c r="C334" s="10" t="s">
        <v>14</v>
      </c>
      <c r="D334" s="10">
        <v>25</v>
      </c>
      <c r="E334" s="11">
        <v>70</v>
      </c>
      <c r="F334" s="11">
        <v>31</v>
      </c>
      <c r="G334" s="11">
        <v>0</v>
      </c>
      <c r="H334" s="11"/>
      <c r="I334" s="12">
        <f t="shared" si="442"/>
        <v>-975</v>
      </c>
      <c r="J334" s="13">
        <v>0</v>
      </c>
      <c r="K334" s="14"/>
      <c r="L334" s="15">
        <f t="shared" si="444"/>
        <v>-39</v>
      </c>
      <c r="M334" s="16">
        <f t="shared" si="443"/>
        <v>-975</v>
      </c>
    </row>
    <row r="335" spans="1:13" x14ac:dyDescent="0.3">
      <c r="A335" s="9">
        <v>45896</v>
      </c>
      <c r="B335" s="10" t="s">
        <v>41</v>
      </c>
      <c r="C335" s="10" t="s">
        <v>14</v>
      </c>
      <c r="D335" s="10">
        <v>375</v>
      </c>
      <c r="E335" s="11">
        <v>62</v>
      </c>
      <c r="F335" s="11">
        <v>72</v>
      </c>
      <c r="G335" s="11">
        <v>0</v>
      </c>
      <c r="H335" s="11"/>
      <c r="I335" s="12">
        <f t="shared" si="442"/>
        <v>3750</v>
      </c>
      <c r="J335" s="13">
        <v>0</v>
      </c>
      <c r="K335" s="14"/>
      <c r="L335" s="15">
        <f t="shared" si="444"/>
        <v>10</v>
      </c>
      <c r="M335" s="16">
        <f t="shared" si="443"/>
        <v>3750</v>
      </c>
    </row>
    <row r="336" spans="1:13" x14ac:dyDescent="0.3">
      <c r="A336" s="9">
        <v>45896</v>
      </c>
      <c r="B336" s="10" t="s">
        <v>40</v>
      </c>
      <c r="C336" s="10" t="s">
        <v>14</v>
      </c>
      <c r="D336" s="11">
        <v>350</v>
      </c>
      <c r="E336" s="11">
        <v>34</v>
      </c>
      <c r="F336" s="11">
        <v>38.5</v>
      </c>
      <c r="G336" s="11">
        <v>0</v>
      </c>
      <c r="H336" s="11"/>
      <c r="I336" s="12">
        <f t="shared" si="442"/>
        <v>1575</v>
      </c>
      <c r="J336" s="13">
        <v>0</v>
      </c>
      <c r="K336" s="14"/>
      <c r="L336" s="15">
        <f t="shared" si="444"/>
        <v>4.5</v>
      </c>
      <c r="M336" s="16">
        <f t="shared" si="443"/>
        <v>1575</v>
      </c>
    </row>
    <row r="337" spans="1:13" x14ac:dyDescent="0.3">
      <c r="A337" s="9">
        <v>45895</v>
      </c>
      <c r="B337" s="10" t="s">
        <v>39</v>
      </c>
      <c r="C337" s="10" t="s">
        <v>14</v>
      </c>
      <c r="D337" s="11">
        <v>350</v>
      </c>
      <c r="E337" s="11">
        <v>52</v>
      </c>
      <c r="F337" s="11">
        <v>59.6</v>
      </c>
      <c r="G337" s="11">
        <v>0</v>
      </c>
      <c r="H337" s="11"/>
      <c r="I337" s="12">
        <f t="shared" si="442"/>
        <v>2660.0000000000005</v>
      </c>
      <c r="J337" s="13">
        <v>0</v>
      </c>
      <c r="K337" s="14"/>
      <c r="L337" s="15">
        <f t="shared" si="444"/>
        <v>7.6000000000000014</v>
      </c>
      <c r="M337" s="16">
        <f t="shared" si="443"/>
        <v>2660.0000000000005</v>
      </c>
    </row>
    <row r="338" spans="1:13" x14ac:dyDescent="0.3">
      <c r="A338" s="9">
        <v>45895</v>
      </c>
      <c r="B338" s="10" t="s">
        <v>38</v>
      </c>
      <c r="C338" s="10" t="s">
        <v>14</v>
      </c>
      <c r="D338" s="11">
        <v>200</v>
      </c>
      <c r="E338" s="11">
        <v>42</v>
      </c>
      <c r="F338" s="11">
        <v>30</v>
      </c>
      <c r="G338" s="11">
        <v>0</v>
      </c>
      <c r="H338" s="11"/>
      <c r="I338" s="12">
        <f t="shared" si="442"/>
        <v>-2400</v>
      </c>
      <c r="J338" s="13">
        <v>0</v>
      </c>
      <c r="K338" s="14"/>
      <c r="L338" s="15">
        <f t="shared" si="444"/>
        <v>-12</v>
      </c>
      <c r="M338" s="16">
        <f t="shared" si="443"/>
        <v>-2400</v>
      </c>
    </row>
    <row r="339" spans="1:13" x14ac:dyDescent="0.3">
      <c r="A339" s="9">
        <v>45895</v>
      </c>
      <c r="B339" s="10" t="s">
        <v>37</v>
      </c>
      <c r="C339" s="10" t="s">
        <v>14</v>
      </c>
      <c r="D339" s="11">
        <v>25</v>
      </c>
      <c r="E339" s="11">
        <v>85</v>
      </c>
      <c r="F339" s="11">
        <v>115</v>
      </c>
      <c r="G339" s="11">
        <v>0</v>
      </c>
      <c r="H339" s="11"/>
      <c r="I339" s="12">
        <f t="shared" si="442"/>
        <v>750</v>
      </c>
      <c r="J339" s="13">
        <v>0</v>
      </c>
      <c r="K339" s="14"/>
      <c r="L339" s="15">
        <f t="shared" si="444"/>
        <v>30</v>
      </c>
      <c r="M339" s="16">
        <f t="shared" si="443"/>
        <v>750</v>
      </c>
    </row>
    <row r="340" spans="1:13" x14ac:dyDescent="0.3">
      <c r="A340" s="9">
        <v>45895</v>
      </c>
      <c r="B340" s="10" t="s">
        <v>36</v>
      </c>
      <c r="C340" s="10" t="s">
        <v>14</v>
      </c>
      <c r="D340" s="11">
        <v>25</v>
      </c>
      <c r="E340" s="11">
        <v>90</v>
      </c>
      <c r="F340" s="11">
        <v>120</v>
      </c>
      <c r="G340" s="11">
        <v>0</v>
      </c>
      <c r="H340" s="11"/>
      <c r="I340" s="12">
        <f t="shared" si="442"/>
        <v>750</v>
      </c>
      <c r="J340" s="13">
        <v>0</v>
      </c>
      <c r="K340" s="14"/>
      <c r="L340" s="15">
        <f t="shared" si="444"/>
        <v>30</v>
      </c>
      <c r="M340" s="16">
        <f t="shared" si="443"/>
        <v>750</v>
      </c>
    </row>
    <row r="341" spans="1:13" x14ac:dyDescent="0.3">
      <c r="A341" s="9">
        <v>45892</v>
      </c>
      <c r="B341" s="10" t="s">
        <v>35</v>
      </c>
      <c r="C341" s="10" t="s">
        <v>14</v>
      </c>
      <c r="D341" s="11">
        <v>50</v>
      </c>
      <c r="E341" s="11">
        <v>70</v>
      </c>
      <c r="F341" s="11">
        <v>86</v>
      </c>
      <c r="G341" s="11">
        <v>0</v>
      </c>
      <c r="H341" s="11"/>
      <c r="I341" s="12">
        <f t="shared" si="442"/>
        <v>800</v>
      </c>
      <c r="J341" s="13">
        <v>0</v>
      </c>
      <c r="K341" s="14"/>
      <c r="L341" s="15">
        <f t="shared" si="444"/>
        <v>16</v>
      </c>
      <c r="M341" s="16">
        <f t="shared" si="443"/>
        <v>800</v>
      </c>
    </row>
    <row r="342" spans="1:13" x14ac:dyDescent="0.3">
      <c r="A342" s="9">
        <v>45892</v>
      </c>
      <c r="B342" s="10" t="s">
        <v>34</v>
      </c>
      <c r="C342" s="10" t="s">
        <v>14</v>
      </c>
      <c r="D342" s="11">
        <v>15</v>
      </c>
      <c r="E342" s="11">
        <v>360</v>
      </c>
      <c r="F342" s="11">
        <v>299</v>
      </c>
      <c r="G342" s="11">
        <v>0</v>
      </c>
      <c r="H342" s="11"/>
      <c r="I342" s="12">
        <f t="shared" si="442"/>
        <v>-915</v>
      </c>
      <c r="J342" s="13">
        <v>0</v>
      </c>
      <c r="K342" s="14"/>
      <c r="L342" s="15">
        <f t="shared" si="444"/>
        <v>-61</v>
      </c>
      <c r="M342" s="16">
        <f t="shared" si="443"/>
        <v>-915</v>
      </c>
    </row>
    <row r="343" spans="1:13" x14ac:dyDescent="0.3">
      <c r="A343" s="9">
        <v>45892</v>
      </c>
      <c r="B343" s="10" t="s">
        <v>33</v>
      </c>
      <c r="C343" s="10" t="s">
        <v>14</v>
      </c>
      <c r="D343" s="11">
        <v>1375</v>
      </c>
      <c r="E343" s="11">
        <v>5.5</v>
      </c>
      <c r="F343" s="11">
        <v>9.5</v>
      </c>
      <c r="G343" s="11">
        <v>0</v>
      </c>
      <c r="H343" s="11"/>
      <c r="I343" s="12">
        <f t="shared" si="442"/>
        <v>5500</v>
      </c>
      <c r="J343" s="13">
        <v>0</v>
      </c>
      <c r="K343" s="14"/>
      <c r="L343" s="15">
        <f t="shared" si="444"/>
        <v>4</v>
      </c>
      <c r="M343" s="16">
        <f t="shared" si="443"/>
        <v>5500</v>
      </c>
    </row>
    <row r="344" spans="1:13" x14ac:dyDescent="0.3">
      <c r="A344" s="9">
        <v>45891</v>
      </c>
      <c r="B344" s="10" t="s">
        <v>32</v>
      </c>
      <c r="C344" s="10" t="s">
        <v>14</v>
      </c>
      <c r="D344" s="11">
        <v>50</v>
      </c>
      <c r="E344" s="11">
        <v>90</v>
      </c>
      <c r="F344" s="11">
        <v>120</v>
      </c>
      <c r="G344" s="11">
        <v>140</v>
      </c>
      <c r="H344" s="11"/>
      <c r="I344" s="12">
        <f t="shared" si="442"/>
        <v>1500</v>
      </c>
      <c r="J344" s="13">
        <f>(G344-E344)*D344</f>
        <v>2500</v>
      </c>
      <c r="K344" s="14"/>
      <c r="L344" s="15">
        <f>(G344-E344)</f>
        <v>50</v>
      </c>
      <c r="M344" s="16">
        <f t="shared" si="443"/>
        <v>4000</v>
      </c>
    </row>
    <row r="345" spans="1:13" x14ac:dyDescent="0.3">
      <c r="A345" s="9">
        <v>45890</v>
      </c>
      <c r="B345" s="10" t="s">
        <v>31</v>
      </c>
      <c r="C345" s="10" t="s">
        <v>14</v>
      </c>
      <c r="D345" s="11">
        <v>25</v>
      </c>
      <c r="E345" s="11">
        <v>120</v>
      </c>
      <c r="F345" s="11">
        <v>160</v>
      </c>
      <c r="G345" s="11">
        <v>0</v>
      </c>
      <c r="H345" s="11"/>
      <c r="I345" s="12">
        <f t="shared" si="442"/>
        <v>1000</v>
      </c>
      <c r="J345" s="13">
        <v>0</v>
      </c>
      <c r="K345" s="14"/>
      <c r="L345" s="15">
        <f>(F345-E345)</f>
        <v>40</v>
      </c>
      <c r="M345" s="16">
        <f t="shared" si="443"/>
        <v>1000</v>
      </c>
    </row>
    <row r="346" spans="1:13" x14ac:dyDescent="0.3">
      <c r="A346" s="9">
        <v>45890</v>
      </c>
      <c r="B346" s="10" t="s">
        <v>30</v>
      </c>
      <c r="C346" s="10" t="s">
        <v>14</v>
      </c>
      <c r="D346" s="11">
        <v>15</v>
      </c>
      <c r="E346" s="11">
        <v>200</v>
      </c>
      <c r="F346" s="11">
        <v>260</v>
      </c>
      <c r="G346" s="11">
        <v>320</v>
      </c>
      <c r="H346" s="11"/>
      <c r="I346" s="12">
        <f t="shared" si="442"/>
        <v>900</v>
      </c>
      <c r="J346" s="13">
        <f>(G346-E346)*D346</f>
        <v>1800</v>
      </c>
      <c r="K346" s="14"/>
      <c r="L346" s="15">
        <f>(G346-E346)</f>
        <v>120</v>
      </c>
      <c r="M346" s="16">
        <f t="shared" si="443"/>
        <v>2700</v>
      </c>
    </row>
    <row r="347" spans="1:13" x14ac:dyDescent="0.3">
      <c r="A347" s="9">
        <v>45889</v>
      </c>
      <c r="B347" s="10" t="s">
        <v>29</v>
      </c>
      <c r="C347" s="10" t="s">
        <v>14</v>
      </c>
      <c r="D347" s="11">
        <v>500</v>
      </c>
      <c r="E347" s="11">
        <v>130</v>
      </c>
      <c r="F347" s="11">
        <v>160</v>
      </c>
      <c r="G347" s="11">
        <v>0</v>
      </c>
      <c r="H347" s="11"/>
      <c r="I347" s="12">
        <f t="shared" si="442"/>
        <v>15000</v>
      </c>
      <c r="J347" s="13">
        <v>0</v>
      </c>
      <c r="K347" s="14"/>
      <c r="L347" s="15">
        <f t="shared" ref="L347:L355" si="445">(F347-E347)</f>
        <v>30</v>
      </c>
      <c r="M347" s="16">
        <f t="shared" si="443"/>
        <v>15000</v>
      </c>
    </row>
    <row r="348" spans="1:13" x14ac:dyDescent="0.3">
      <c r="A348" s="9">
        <v>45889</v>
      </c>
      <c r="B348" s="10" t="s">
        <v>28</v>
      </c>
      <c r="C348" s="10" t="s">
        <v>14</v>
      </c>
      <c r="D348" s="11">
        <v>25</v>
      </c>
      <c r="E348" s="11">
        <v>95</v>
      </c>
      <c r="F348" s="11">
        <v>130</v>
      </c>
      <c r="G348" s="11">
        <v>0</v>
      </c>
      <c r="H348" s="11"/>
      <c r="I348" s="12">
        <f t="shared" si="442"/>
        <v>875</v>
      </c>
      <c r="J348" s="13">
        <v>0</v>
      </c>
      <c r="K348" s="14"/>
      <c r="L348" s="15">
        <f t="shared" si="445"/>
        <v>35</v>
      </c>
      <c r="M348" s="16">
        <f t="shared" si="443"/>
        <v>875</v>
      </c>
    </row>
    <row r="349" spans="1:13" x14ac:dyDescent="0.3">
      <c r="A349" s="9">
        <v>45889</v>
      </c>
      <c r="B349" s="10" t="s">
        <v>27</v>
      </c>
      <c r="C349" s="10" t="s">
        <v>14</v>
      </c>
      <c r="D349" s="11">
        <v>15</v>
      </c>
      <c r="E349" s="11">
        <v>280</v>
      </c>
      <c r="F349" s="11">
        <v>340</v>
      </c>
      <c r="G349" s="11">
        <v>0</v>
      </c>
      <c r="H349" s="11"/>
      <c r="I349" s="12">
        <f t="shared" si="442"/>
        <v>900</v>
      </c>
      <c r="J349" s="13">
        <v>0</v>
      </c>
      <c r="K349" s="14"/>
      <c r="L349" s="15">
        <f t="shared" si="445"/>
        <v>60</v>
      </c>
      <c r="M349" s="16">
        <f t="shared" si="443"/>
        <v>900</v>
      </c>
    </row>
    <row r="350" spans="1:13" x14ac:dyDescent="0.3">
      <c r="A350" s="9">
        <v>45885</v>
      </c>
      <c r="B350" s="10" t="s">
        <v>26</v>
      </c>
      <c r="C350" s="10" t="s">
        <v>14</v>
      </c>
      <c r="D350" s="11">
        <v>50</v>
      </c>
      <c r="E350" s="11">
        <v>55</v>
      </c>
      <c r="F350" s="11">
        <v>75</v>
      </c>
      <c r="G350" s="11">
        <v>0</v>
      </c>
      <c r="H350" s="11"/>
      <c r="I350" s="12">
        <f t="shared" si="442"/>
        <v>1000</v>
      </c>
      <c r="J350" s="13">
        <v>0</v>
      </c>
      <c r="K350" s="14"/>
      <c r="L350" s="15">
        <f t="shared" si="445"/>
        <v>20</v>
      </c>
      <c r="M350" s="16">
        <f t="shared" si="443"/>
        <v>1000</v>
      </c>
    </row>
    <row r="351" spans="1:13" x14ac:dyDescent="0.3">
      <c r="A351" s="9">
        <v>45885</v>
      </c>
      <c r="B351" s="10" t="s">
        <v>25</v>
      </c>
      <c r="C351" s="10" t="s">
        <v>14</v>
      </c>
      <c r="D351" s="11">
        <v>400</v>
      </c>
      <c r="E351" s="11">
        <v>38</v>
      </c>
      <c r="F351" s="11">
        <v>28</v>
      </c>
      <c r="G351" s="11">
        <v>0</v>
      </c>
      <c r="H351" s="11"/>
      <c r="I351" s="12">
        <f t="shared" si="442"/>
        <v>-4000</v>
      </c>
      <c r="J351" s="13">
        <v>0</v>
      </c>
      <c r="K351" s="14"/>
      <c r="L351" s="15">
        <f t="shared" si="445"/>
        <v>-10</v>
      </c>
      <c r="M351" s="16">
        <f t="shared" si="443"/>
        <v>-4000</v>
      </c>
    </row>
    <row r="352" spans="1:13" x14ac:dyDescent="0.3">
      <c r="A352" s="9">
        <v>45885</v>
      </c>
      <c r="B352" s="10" t="s">
        <v>24</v>
      </c>
      <c r="C352" s="10" t="s">
        <v>14</v>
      </c>
      <c r="D352" s="11">
        <v>25</v>
      </c>
      <c r="E352" s="11">
        <v>130</v>
      </c>
      <c r="F352" s="11">
        <v>145</v>
      </c>
      <c r="G352" s="11">
        <v>0</v>
      </c>
      <c r="H352" s="11"/>
      <c r="I352" s="12">
        <f t="shared" si="442"/>
        <v>375</v>
      </c>
      <c r="J352" s="13">
        <v>0</v>
      </c>
      <c r="K352" s="14"/>
      <c r="L352" s="15">
        <f t="shared" si="445"/>
        <v>15</v>
      </c>
      <c r="M352" s="16">
        <f t="shared" si="443"/>
        <v>375</v>
      </c>
    </row>
    <row r="353" spans="1:13" x14ac:dyDescent="0.3">
      <c r="A353" s="9">
        <v>45883</v>
      </c>
      <c r="B353" s="10" t="s">
        <v>23</v>
      </c>
      <c r="C353" s="10" t="s">
        <v>14</v>
      </c>
      <c r="D353" s="21">
        <v>25</v>
      </c>
      <c r="E353" s="11">
        <v>90</v>
      </c>
      <c r="F353" s="11">
        <v>49</v>
      </c>
      <c r="G353" s="11">
        <v>0</v>
      </c>
      <c r="H353" s="11"/>
      <c r="I353" s="12">
        <f t="shared" ref="I353:I360" si="446">(F353-E353)*D353</f>
        <v>-1025</v>
      </c>
      <c r="J353" s="13">
        <v>0</v>
      </c>
      <c r="K353" s="14"/>
      <c r="L353" s="15">
        <f t="shared" si="445"/>
        <v>-41</v>
      </c>
      <c r="M353" s="16">
        <f t="shared" si="443"/>
        <v>-1025</v>
      </c>
    </row>
    <row r="354" spans="1:13" x14ac:dyDescent="0.3">
      <c r="A354" s="9">
        <v>45883</v>
      </c>
      <c r="B354" s="10" t="s">
        <v>21</v>
      </c>
      <c r="C354" s="10" t="s">
        <v>14</v>
      </c>
      <c r="D354" s="20">
        <v>350</v>
      </c>
      <c r="E354" s="11">
        <v>60</v>
      </c>
      <c r="F354" s="11">
        <v>67</v>
      </c>
      <c r="G354" s="11">
        <v>0</v>
      </c>
      <c r="H354" s="11"/>
      <c r="I354" s="12">
        <f t="shared" si="446"/>
        <v>2450</v>
      </c>
      <c r="J354" s="13">
        <v>0</v>
      </c>
      <c r="K354" s="14"/>
      <c r="L354" s="15">
        <f t="shared" si="445"/>
        <v>7</v>
      </c>
      <c r="M354" s="16">
        <f t="shared" si="443"/>
        <v>2450</v>
      </c>
    </row>
    <row r="355" spans="1:13" x14ac:dyDescent="0.3">
      <c r="A355" s="9">
        <v>45883</v>
      </c>
      <c r="B355" s="10" t="s">
        <v>22</v>
      </c>
      <c r="C355" s="10" t="s">
        <v>14</v>
      </c>
      <c r="D355" s="20">
        <v>700</v>
      </c>
      <c r="E355" s="11">
        <v>13</v>
      </c>
      <c r="F355" s="11">
        <v>14.5</v>
      </c>
      <c r="G355" s="11">
        <v>0</v>
      </c>
      <c r="H355" s="11">
        <v>0</v>
      </c>
      <c r="I355" s="12">
        <f t="shared" si="446"/>
        <v>1050</v>
      </c>
      <c r="J355" s="13">
        <v>0</v>
      </c>
      <c r="K355" s="14"/>
      <c r="L355" s="15">
        <f t="shared" si="445"/>
        <v>1.5</v>
      </c>
      <c r="M355" s="16">
        <f t="shared" si="443"/>
        <v>1050</v>
      </c>
    </row>
    <row r="356" spans="1:13" x14ac:dyDescent="0.3">
      <c r="A356" s="9">
        <v>45881</v>
      </c>
      <c r="B356" s="10" t="s">
        <v>19</v>
      </c>
      <c r="C356" s="10" t="s">
        <v>14</v>
      </c>
      <c r="D356" s="20">
        <v>25</v>
      </c>
      <c r="E356" s="11">
        <v>115</v>
      </c>
      <c r="F356" s="11">
        <v>155</v>
      </c>
      <c r="G356" s="11">
        <v>195</v>
      </c>
      <c r="H356" s="11">
        <v>0</v>
      </c>
      <c r="I356" s="12">
        <f t="shared" si="446"/>
        <v>1000</v>
      </c>
      <c r="J356" s="13">
        <f>(G356-E356)*D356</f>
        <v>2000</v>
      </c>
      <c r="K356" s="14"/>
      <c r="L356" s="15">
        <f>(G356-E356)</f>
        <v>80</v>
      </c>
      <c r="M356" s="16">
        <f t="shared" si="443"/>
        <v>3000</v>
      </c>
    </row>
    <row r="357" spans="1:13" x14ac:dyDescent="0.3">
      <c r="A357" s="9">
        <v>45881</v>
      </c>
      <c r="B357" s="10" t="s">
        <v>20</v>
      </c>
      <c r="C357" s="10" t="s">
        <v>14</v>
      </c>
      <c r="D357" s="19">
        <v>475</v>
      </c>
      <c r="E357" s="11">
        <v>35</v>
      </c>
      <c r="F357" s="11">
        <v>42</v>
      </c>
      <c r="G357" s="11">
        <v>0</v>
      </c>
      <c r="H357" s="11">
        <v>0</v>
      </c>
      <c r="I357" s="12">
        <f t="shared" si="446"/>
        <v>3325</v>
      </c>
      <c r="J357" s="13" t="str">
        <f>IF(G357=0,"0.00",IF(C357="BUY",(G357-#REF!)*E357,(#REF!-G357)*E357))</f>
        <v>0.00</v>
      </c>
      <c r="K357" s="14"/>
      <c r="L357" s="15">
        <f>(F357-E357)</f>
        <v>7</v>
      </c>
      <c r="M357" s="16">
        <f t="shared" si="443"/>
        <v>3325</v>
      </c>
    </row>
    <row r="358" spans="1:13" x14ac:dyDescent="0.3">
      <c r="A358" s="9">
        <v>45881</v>
      </c>
      <c r="B358" s="10" t="s">
        <v>18</v>
      </c>
      <c r="C358" s="10" t="s">
        <v>14</v>
      </c>
      <c r="D358" s="19">
        <v>550</v>
      </c>
      <c r="E358" s="11">
        <v>26</v>
      </c>
      <c r="F358" s="11">
        <v>29.5</v>
      </c>
      <c r="G358" s="11">
        <v>0</v>
      </c>
      <c r="H358" s="11">
        <v>0</v>
      </c>
      <c r="I358" s="12">
        <f t="shared" si="446"/>
        <v>1925</v>
      </c>
      <c r="J358" s="13" t="str">
        <f>IF(G358=0,"0.00",IF(C358="BUY",(G358-#REF!)*E358,(#REF!-G358)*E358))</f>
        <v>0.00</v>
      </c>
      <c r="K358" s="14"/>
      <c r="L358" s="15">
        <f>(F358-E358)</f>
        <v>3.5</v>
      </c>
      <c r="M358" s="16">
        <f t="shared" si="443"/>
        <v>1925</v>
      </c>
    </row>
    <row r="359" spans="1:13" x14ac:dyDescent="0.3">
      <c r="A359" s="9">
        <v>45878</v>
      </c>
      <c r="B359" s="10" t="s">
        <v>17</v>
      </c>
      <c r="C359" s="10" t="s">
        <v>14</v>
      </c>
      <c r="D359" s="20">
        <v>50</v>
      </c>
      <c r="E359" s="11">
        <v>55</v>
      </c>
      <c r="F359" s="11">
        <v>35</v>
      </c>
      <c r="G359" s="11">
        <v>0</v>
      </c>
      <c r="H359" s="11">
        <v>0</v>
      </c>
      <c r="I359" s="12">
        <f t="shared" si="446"/>
        <v>-1000</v>
      </c>
      <c r="J359" s="13" t="str">
        <f>IF(G359=0,"0.00",IF(C359="BUY",(G359-#REF!)*E359,(#REF!-G359)*E359))</f>
        <v>0.00</v>
      </c>
      <c r="K359" s="14"/>
      <c r="L359" s="15">
        <f>(F359-E359)</f>
        <v>-20</v>
      </c>
      <c r="M359" s="16">
        <f t="shared" si="443"/>
        <v>-1000</v>
      </c>
    </row>
    <row r="360" spans="1:13" x14ac:dyDescent="0.3">
      <c r="A360" s="9">
        <v>45878</v>
      </c>
      <c r="B360" s="10" t="s">
        <v>16</v>
      </c>
      <c r="C360" s="10" t="s">
        <v>14</v>
      </c>
      <c r="D360" s="19">
        <v>250</v>
      </c>
      <c r="E360" s="11">
        <v>74</v>
      </c>
      <c r="F360" s="11">
        <v>81</v>
      </c>
      <c r="G360" s="11">
        <v>0</v>
      </c>
      <c r="H360" s="11">
        <v>0</v>
      </c>
      <c r="I360" s="12">
        <f t="shared" si="446"/>
        <v>1750</v>
      </c>
      <c r="J360" s="13" t="str">
        <f>IF(G360=0,"0.00",IF(C360="BUY",(G360-#REF!)*E360,(#REF!-G360)*E360))</f>
        <v>0.00</v>
      </c>
      <c r="K360" s="14"/>
      <c r="L360" s="15">
        <f>(F360-E360)</f>
        <v>7</v>
      </c>
      <c r="M360" s="16">
        <f t="shared" si="443"/>
        <v>1750</v>
      </c>
    </row>
    <row r="361" spans="1:13" ht="21" x14ac:dyDescent="0.3">
      <c r="A361" s="26" t="s">
        <v>48</v>
      </c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8"/>
      <c r="M361" s="17">
        <f>SUM(M323:M360)</f>
        <v>78522.5</v>
      </c>
    </row>
  </sheetData>
  <mergeCells count="15">
    <mergeCell ref="A3:M3"/>
    <mergeCell ref="A4:M4"/>
    <mergeCell ref="I6:K6"/>
    <mergeCell ref="M6:M7"/>
    <mergeCell ref="A361:L361"/>
    <mergeCell ref="A6:A7"/>
    <mergeCell ref="B6:B7"/>
    <mergeCell ref="C6:C7"/>
    <mergeCell ref="D6:D7"/>
    <mergeCell ref="E6:E7"/>
    <mergeCell ref="F6:H6"/>
    <mergeCell ref="A322:L322"/>
    <mergeCell ref="A227:L227"/>
    <mergeCell ref="A133:L133"/>
    <mergeCell ref="A50:L50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 CALLS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2026-07-08T09:39:05Z</dcterms:modified>
</cp:coreProperties>
</file>