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OPTION CALLS" sheetId="2" r:id="rId1"/>
  </sheets>
  <definedNames>
    <definedName name="_xlnm._FilterDatabase" localSheetId="0" hidden="1">'OPTION CALLS'!$B$1:$B$407</definedName>
  </definedNames>
  <calcPr calcId="124519"/>
</workbook>
</file>

<file path=xl/calcChain.xml><?xml version="1.0" encoding="utf-8"?>
<calcChain xmlns="http://schemas.openxmlformats.org/spreadsheetml/2006/main">
  <c r="L20" i="2"/>
  <c r="I20"/>
  <c r="M20" s="1"/>
  <c r="L19"/>
  <c r="I19"/>
  <c r="M19" s="1"/>
  <c r="L18"/>
  <c r="I18"/>
  <c r="M18" s="1"/>
  <c r="L16"/>
  <c r="I16"/>
  <c r="M16" s="1"/>
  <c r="L13"/>
  <c r="I13"/>
  <c r="M13" s="1"/>
  <c r="L11"/>
  <c r="I11"/>
  <c r="M11" s="1"/>
  <c r="L10"/>
  <c r="I10"/>
  <c r="M10" s="1"/>
  <c r="L23"/>
  <c r="I23"/>
  <c r="M23" s="1"/>
  <c r="L24"/>
  <c r="I24"/>
  <c r="M24" s="1"/>
  <c r="L33"/>
  <c r="I33"/>
  <c r="M33" s="1"/>
  <c r="L31"/>
  <c r="I31"/>
  <c r="M31" s="1"/>
  <c r="L30"/>
  <c r="I30"/>
  <c r="M30" s="1"/>
  <c r="L36"/>
  <c r="I36"/>
  <c r="M36" s="1"/>
  <c r="L12"/>
  <c r="J12"/>
  <c r="M12" s="1"/>
  <c r="I12"/>
  <c r="L14"/>
  <c r="J14"/>
  <c r="M14" s="1"/>
  <c r="I14"/>
  <c r="L15"/>
  <c r="J15"/>
  <c r="M15" s="1"/>
  <c r="I15"/>
  <c r="L17"/>
  <c r="J17"/>
  <c r="M17" s="1"/>
  <c r="I17"/>
  <c r="L21"/>
  <c r="J21"/>
  <c r="M21" s="1"/>
  <c r="I21"/>
  <c r="L22"/>
  <c r="J22"/>
  <c r="M22" s="1"/>
  <c r="I22"/>
  <c r="L25"/>
  <c r="J25"/>
  <c r="M25" s="1"/>
  <c r="I25"/>
  <c r="L26"/>
  <c r="J26"/>
  <c r="M26" s="1"/>
  <c r="I26"/>
  <c r="L27"/>
  <c r="J27"/>
  <c r="M27" s="1"/>
  <c r="I27"/>
  <c r="L28"/>
  <c r="J28"/>
  <c r="M28" s="1"/>
  <c r="I28"/>
  <c r="L29"/>
  <c r="J29"/>
  <c r="M29" s="1"/>
  <c r="I29"/>
  <c r="L32"/>
  <c r="J32"/>
  <c r="M32" s="1"/>
  <c r="I32"/>
  <c r="L34"/>
  <c r="J34"/>
  <c r="M34" s="1"/>
  <c r="I34"/>
  <c r="L35"/>
  <c r="J35"/>
  <c r="M35" s="1"/>
  <c r="I35"/>
  <c r="L51"/>
  <c r="J51"/>
  <c r="M51" s="1"/>
  <c r="I51"/>
  <c r="L50"/>
  <c r="J50"/>
  <c r="I50"/>
  <c r="L47"/>
  <c r="J47"/>
  <c r="M47" s="1"/>
  <c r="I47"/>
  <c r="L46"/>
  <c r="J46"/>
  <c r="I46"/>
  <c r="L45"/>
  <c r="J45"/>
  <c r="M45" s="1"/>
  <c r="I45"/>
  <c r="L44"/>
  <c r="J44"/>
  <c r="I44"/>
  <c r="L43"/>
  <c r="J43"/>
  <c r="M43" s="1"/>
  <c r="I43"/>
  <c r="L42"/>
  <c r="J42"/>
  <c r="I42"/>
  <c r="L41"/>
  <c r="J41"/>
  <c r="M41" s="1"/>
  <c r="I41"/>
  <c r="L40"/>
  <c r="J40"/>
  <c r="I40"/>
  <c r="L38"/>
  <c r="J38"/>
  <c r="M38" s="1"/>
  <c r="I38"/>
  <c r="L37"/>
  <c r="J37"/>
  <c r="I37"/>
  <c r="L39"/>
  <c r="I39"/>
  <c r="M39" s="1"/>
  <c r="L48"/>
  <c r="I48"/>
  <c r="M48" s="1"/>
  <c r="L49"/>
  <c r="I49"/>
  <c r="M49" s="1"/>
  <c r="L52"/>
  <c r="I52"/>
  <c r="M52" s="1"/>
  <c r="L53"/>
  <c r="I53"/>
  <c r="M53" s="1"/>
  <c r="L54"/>
  <c r="I54"/>
  <c r="M54" s="1"/>
  <c r="L55"/>
  <c r="I55"/>
  <c r="M55" s="1"/>
  <c r="L56"/>
  <c r="I56"/>
  <c r="M56" s="1"/>
  <c r="L57"/>
  <c r="J57"/>
  <c r="M57" s="1"/>
  <c r="I57"/>
  <c r="L58"/>
  <c r="J58"/>
  <c r="I58"/>
  <c r="L59"/>
  <c r="J59"/>
  <c r="M59" s="1"/>
  <c r="I59"/>
  <c r="L61"/>
  <c r="J61"/>
  <c r="I61"/>
  <c r="L62"/>
  <c r="J62"/>
  <c r="M62" s="1"/>
  <c r="I62"/>
  <c r="L63"/>
  <c r="J63"/>
  <c r="I63"/>
  <c r="L64"/>
  <c r="J64"/>
  <c r="M64" s="1"/>
  <c r="I64"/>
  <c r="L65"/>
  <c r="J65"/>
  <c r="I65"/>
  <c r="L67"/>
  <c r="J67"/>
  <c r="M67" s="1"/>
  <c r="I67"/>
  <c r="L69"/>
  <c r="J69"/>
  <c r="I69"/>
  <c r="L70"/>
  <c r="J70"/>
  <c r="M70" s="1"/>
  <c r="I70"/>
  <c r="L71"/>
  <c r="J71"/>
  <c r="I71"/>
  <c r="L60"/>
  <c r="I60"/>
  <c r="M60" s="1"/>
  <c r="L66"/>
  <c r="I66"/>
  <c r="M66" s="1"/>
  <c r="L68"/>
  <c r="I68"/>
  <c r="M68" s="1"/>
  <c r="L75"/>
  <c r="I75"/>
  <c r="M75" s="1"/>
  <c r="L74"/>
  <c r="I74"/>
  <c r="M74" s="1"/>
  <c r="L73"/>
  <c r="I73"/>
  <c r="M73" s="1"/>
  <c r="L72"/>
  <c r="I72"/>
  <c r="M72" s="1"/>
  <c r="L92"/>
  <c r="J92"/>
  <c r="I92"/>
  <c r="L76"/>
  <c r="I76"/>
  <c r="M76" s="1"/>
  <c r="L79"/>
  <c r="I79"/>
  <c r="M79" s="1"/>
  <c r="L80"/>
  <c r="I80"/>
  <c r="M80" s="1"/>
  <c r="L81"/>
  <c r="I81"/>
  <c r="M81" s="1"/>
  <c r="L85"/>
  <c r="I85"/>
  <c r="M85" s="1"/>
  <c r="L87"/>
  <c r="I87"/>
  <c r="M87" s="1"/>
  <c r="L77"/>
  <c r="J77"/>
  <c r="I77"/>
  <c r="L78"/>
  <c r="J78"/>
  <c r="I78"/>
  <c r="L82"/>
  <c r="J82"/>
  <c r="I82"/>
  <c r="L83"/>
  <c r="J83"/>
  <c r="I83"/>
  <c r="L84"/>
  <c r="J84"/>
  <c r="I84"/>
  <c r="L86"/>
  <c r="J86"/>
  <c r="I86"/>
  <c r="L88"/>
  <c r="J88"/>
  <c r="I88"/>
  <c r="L95"/>
  <c r="I95"/>
  <c r="M95" s="1"/>
  <c r="L94"/>
  <c r="I94"/>
  <c r="M94" s="1"/>
  <c r="L93"/>
  <c r="I93"/>
  <c r="M93" s="1"/>
  <c r="L91"/>
  <c r="I91"/>
  <c r="M91" s="1"/>
  <c r="L90"/>
  <c r="I90"/>
  <c r="M90" s="1"/>
  <c r="L89"/>
  <c r="I89"/>
  <c r="M89" s="1"/>
  <c r="L97"/>
  <c r="J97"/>
  <c r="I97"/>
  <c r="L98"/>
  <c r="I98"/>
  <c r="M98" s="1"/>
  <c r="L104"/>
  <c r="J104"/>
  <c r="I104"/>
  <c r="L103"/>
  <c r="J103"/>
  <c r="I103"/>
  <c r="L102"/>
  <c r="J102"/>
  <c r="I102"/>
  <c r="L101"/>
  <c r="J101"/>
  <c r="I101"/>
  <c r="L100"/>
  <c r="J100"/>
  <c r="I100"/>
  <c r="L99"/>
  <c r="J99"/>
  <c r="I99"/>
  <c r="L106"/>
  <c r="J106"/>
  <c r="I106"/>
  <c r="L108"/>
  <c r="I108"/>
  <c r="M108" s="1"/>
  <c r="L105"/>
  <c r="I105"/>
  <c r="M105" s="1"/>
  <c r="L107"/>
  <c r="I107"/>
  <c r="M107" s="1"/>
  <c r="L112"/>
  <c r="I112"/>
  <c r="M112" s="1"/>
  <c r="L111"/>
  <c r="I111"/>
  <c r="M111" s="1"/>
  <c r="L110"/>
  <c r="I110"/>
  <c r="M110" s="1"/>
  <c r="L109"/>
  <c r="I109"/>
  <c r="M109" s="1"/>
  <c r="L115"/>
  <c r="J115"/>
  <c r="I115"/>
  <c r="L114"/>
  <c r="J114"/>
  <c r="I114"/>
  <c r="L113"/>
  <c r="J113"/>
  <c r="I113"/>
  <c r="L118"/>
  <c r="I118"/>
  <c r="M118" s="1"/>
  <c r="L117"/>
  <c r="I117"/>
  <c r="M117" s="1"/>
  <c r="L116"/>
  <c r="I116"/>
  <c r="M116" s="1"/>
  <c r="L132"/>
  <c r="J132"/>
  <c r="I132"/>
  <c r="L120"/>
  <c r="J120"/>
  <c r="I120"/>
  <c r="L122"/>
  <c r="J122"/>
  <c r="I122"/>
  <c r="L127"/>
  <c r="J127"/>
  <c r="I127"/>
  <c r="L126"/>
  <c r="J126"/>
  <c r="I126"/>
  <c r="L125"/>
  <c r="J125"/>
  <c r="I125"/>
  <c r="L130"/>
  <c r="J130"/>
  <c r="I130"/>
  <c r="L129"/>
  <c r="J129"/>
  <c r="I129"/>
  <c r="L119"/>
  <c r="I119"/>
  <c r="M119" s="1"/>
  <c r="L121"/>
  <c r="I121"/>
  <c r="M121" s="1"/>
  <c r="L124"/>
  <c r="I124"/>
  <c r="M124" s="1"/>
  <c r="L123"/>
  <c r="I123"/>
  <c r="M123" s="1"/>
  <c r="L128"/>
  <c r="I128"/>
  <c r="M128" s="1"/>
  <c r="L131"/>
  <c r="I131"/>
  <c r="M131" s="1"/>
  <c r="L133"/>
  <c r="I133"/>
  <c r="M133" s="1"/>
  <c r="L134"/>
  <c r="I134"/>
  <c r="M134" s="1"/>
  <c r="L137"/>
  <c r="J137"/>
  <c r="I137"/>
  <c r="L136"/>
  <c r="J136"/>
  <c r="I136"/>
  <c r="L139"/>
  <c r="I139"/>
  <c r="M139" s="1"/>
  <c r="L138"/>
  <c r="I138"/>
  <c r="M138" s="1"/>
  <c r="L135"/>
  <c r="I135"/>
  <c r="M135" s="1"/>
  <c r="L141"/>
  <c r="J141"/>
  <c r="I141"/>
  <c r="L140"/>
  <c r="J140"/>
  <c r="I140"/>
  <c r="L143"/>
  <c r="J143"/>
  <c r="I143"/>
  <c r="L142"/>
  <c r="I142"/>
  <c r="M142" s="1"/>
  <c r="L147"/>
  <c r="J147"/>
  <c r="I147"/>
  <c r="L146"/>
  <c r="J146"/>
  <c r="I146"/>
  <c r="L145"/>
  <c r="I145"/>
  <c r="M145" s="1"/>
  <c r="L144"/>
  <c r="I144"/>
  <c r="M144" s="1"/>
  <c r="L150"/>
  <c r="I150"/>
  <c r="M150" s="1"/>
  <c r="L153"/>
  <c r="I153"/>
  <c r="M153" s="1"/>
  <c r="L152"/>
  <c r="J152"/>
  <c r="I152"/>
  <c r="L151"/>
  <c r="J151"/>
  <c r="I151"/>
  <c r="L149"/>
  <c r="J149"/>
  <c r="I149"/>
  <c r="L148"/>
  <c r="I148"/>
  <c r="M148" s="1"/>
  <c r="L158"/>
  <c r="J158"/>
  <c r="I158"/>
  <c r="L157"/>
  <c r="J157"/>
  <c r="I157"/>
  <c r="L156"/>
  <c r="J156"/>
  <c r="I156"/>
  <c r="L164"/>
  <c r="J164"/>
  <c r="I164"/>
  <c r="L163"/>
  <c r="J163"/>
  <c r="I163"/>
  <c r="L162"/>
  <c r="J162"/>
  <c r="I162"/>
  <c r="L171"/>
  <c r="J171"/>
  <c r="I171"/>
  <c r="L170"/>
  <c r="J170"/>
  <c r="I170"/>
  <c r="L169"/>
  <c r="J169"/>
  <c r="I169"/>
  <c r="L168"/>
  <c r="J168"/>
  <c r="I168"/>
  <c r="L175"/>
  <c r="J175"/>
  <c r="I175"/>
  <c r="L178"/>
  <c r="J178"/>
  <c r="I178"/>
  <c r="L177"/>
  <c r="J177"/>
  <c r="I177"/>
  <c r="L155"/>
  <c r="I155"/>
  <c r="M155" s="1"/>
  <c r="L154"/>
  <c r="I154"/>
  <c r="M154" s="1"/>
  <c r="L161"/>
  <c r="I161"/>
  <c r="M161" s="1"/>
  <c r="L160"/>
  <c r="I160"/>
  <c r="M160" s="1"/>
  <c r="L159"/>
  <c r="I159"/>
  <c r="M159" s="1"/>
  <c r="L167"/>
  <c r="I167"/>
  <c r="M167" s="1"/>
  <c r="L166"/>
  <c r="I166"/>
  <c r="M166" s="1"/>
  <c r="L165"/>
  <c r="I165"/>
  <c r="M165" s="1"/>
  <c r="L174"/>
  <c r="I174"/>
  <c r="M174" s="1"/>
  <c r="L173"/>
  <c r="I173"/>
  <c r="M173" s="1"/>
  <c r="L172"/>
  <c r="I172"/>
  <c r="M172" s="1"/>
  <c r="L176"/>
  <c r="I176"/>
  <c r="M176" s="1"/>
  <c r="L192"/>
  <c r="L185"/>
  <c r="J185"/>
  <c r="I185"/>
  <c r="L184"/>
  <c r="J184"/>
  <c r="I184"/>
  <c r="L189"/>
  <c r="J189"/>
  <c r="I189"/>
  <c r="L194"/>
  <c r="J194"/>
  <c r="I194"/>
  <c r="L193"/>
  <c r="J193"/>
  <c r="I193"/>
  <c r="I192"/>
  <c r="M192" s="1"/>
  <c r="L201"/>
  <c r="J201"/>
  <c r="I201"/>
  <c r="L200"/>
  <c r="J200"/>
  <c r="I200"/>
  <c r="L199"/>
  <c r="J199"/>
  <c r="I199"/>
  <c r="L198"/>
  <c r="J198"/>
  <c r="I198"/>
  <c r="L197"/>
  <c r="J197"/>
  <c r="I197"/>
  <c r="L203"/>
  <c r="J203"/>
  <c r="I203"/>
  <c r="L205"/>
  <c r="J205"/>
  <c r="I205"/>
  <c r="L207"/>
  <c r="J207"/>
  <c r="I207"/>
  <c r="L210"/>
  <c r="J210"/>
  <c r="I210"/>
  <c r="L209"/>
  <c r="J209"/>
  <c r="I209"/>
  <c r="L213"/>
  <c r="J213"/>
  <c r="I213"/>
  <c r="L183"/>
  <c r="I183"/>
  <c r="M183" s="1"/>
  <c r="L182"/>
  <c r="I182"/>
  <c r="M182" s="1"/>
  <c r="L181"/>
  <c r="I181"/>
  <c r="M181" s="1"/>
  <c r="L180"/>
  <c r="I180"/>
  <c r="M180" s="1"/>
  <c r="L188"/>
  <c r="I188"/>
  <c r="M188" s="1"/>
  <c r="L187"/>
  <c r="I187"/>
  <c r="M187" s="1"/>
  <c r="L186"/>
  <c r="I186"/>
  <c r="M186" s="1"/>
  <c r="L191"/>
  <c r="I191"/>
  <c r="M191" s="1"/>
  <c r="L190"/>
  <c r="I190"/>
  <c r="M190" s="1"/>
  <c r="L196"/>
  <c r="I196"/>
  <c r="M196" s="1"/>
  <c r="L195"/>
  <c r="I195"/>
  <c r="M195" s="1"/>
  <c r="L202"/>
  <c r="I202"/>
  <c r="M202" s="1"/>
  <c r="L204"/>
  <c r="I204"/>
  <c r="M204" s="1"/>
  <c r="L206"/>
  <c r="I206"/>
  <c r="M206" s="1"/>
  <c r="L208"/>
  <c r="I208"/>
  <c r="M208" s="1"/>
  <c r="L212"/>
  <c r="I212"/>
  <c r="M212" s="1"/>
  <c r="L211"/>
  <c r="I211"/>
  <c r="M211" s="1"/>
  <c r="L214"/>
  <c r="I214"/>
  <c r="M214" s="1"/>
  <c r="L215"/>
  <c r="I215"/>
  <c r="M215" s="1"/>
  <c r="L216"/>
  <c r="J216"/>
  <c r="I216"/>
  <c r="L218"/>
  <c r="J218"/>
  <c r="I218"/>
  <c r="L219"/>
  <c r="J219"/>
  <c r="I219"/>
  <c r="L223"/>
  <c r="J223"/>
  <c r="I223"/>
  <c r="L226"/>
  <c r="J226"/>
  <c r="I226"/>
  <c r="L268"/>
  <c r="I268"/>
  <c r="M268" s="1"/>
  <c r="I217"/>
  <c r="M37" l="1"/>
  <c r="M40"/>
  <c r="M42"/>
  <c r="M44"/>
  <c r="M46"/>
  <c r="M50"/>
  <c r="M100"/>
  <c r="M102"/>
  <c r="M88"/>
  <c r="M84"/>
  <c r="M82"/>
  <c r="M77"/>
  <c r="M71"/>
  <c r="M69"/>
  <c r="M65"/>
  <c r="M63"/>
  <c r="M61"/>
  <c r="M58"/>
  <c r="M113"/>
  <c r="M115"/>
  <c r="M92"/>
  <c r="M86"/>
  <c r="M83"/>
  <c r="M78"/>
  <c r="M97"/>
  <c r="M130"/>
  <c r="M114"/>
  <c r="M106"/>
  <c r="M104"/>
  <c r="M99"/>
  <c r="M101"/>
  <c r="M103"/>
  <c r="M126"/>
  <c r="M132"/>
  <c r="M129"/>
  <c r="M125"/>
  <c r="M127"/>
  <c r="M120"/>
  <c r="M122"/>
  <c r="M143"/>
  <c r="M141"/>
  <c r="M146"/>
  <c r="M226"/>
  <c r="M219"/>
  <c r="M216"/>
  <c r="M194"/>
  <c r="M184"/>
  <c r="M168"/>
  <c r="M162"/>
  <c r="M164"/>
  <c r="M157"/>
  <c r="M178"/>
  <c r="M170"/>
  <c r="M151"/>
  <c r="M137"/>
  <c r="M209"/>
  <c r="M207"/>
  <c r="M203"/>
  <c r="M198"/>
  <c r="M200"/>
  <c r="M177"/>
  <c r="M175"/>
  <c r="M169"/>
  <c r="M171"/>
  <c r="M163"/>
  <c r="M156"/>
  <c r="M158"/>
  <c r="M149"/>
  <c r="M152"/>
  <c r="M147"/>
  <c r="M140"/>
  <c r="M136"/>
  <c r="M213"/>
  <c r="M210"/>
  <c r="M205"/>
  <c r="M197"/>
  <c r="M199"/>
  <c r="M201"/>
  <c r="M193"/>
  <c r="M189"/>
  <c r="M185"/>
  <c r="M223"/>
  <c r="M218"/>
  <c r="I225"/>
  <c r="L225"/>
  <c r="J225"/>
  <c r="M225" s="1"/>
  <c r="L228"/>
  <c r="J228"/>
  <c r="I228"/>
  <c r="L232"/>
  <c r="J232"/>
  <c r="I232"/>
  <c r="L231"/>
  <c r="J231"/>
  <c r="I231"/>
  <c r="L230"/>
  <c r="J230"/>
  <c r="I230"/>
  <c r="L236"/>
  <c r="J236"/>
  <c r="I236"/>
  <c r="L235"/>
  <c r="J235"/>
  <c r="I235"/>
  <c r="L234"/>
  <c r="J234"/>
  <c r="I234"/>
  <c r="L240"/>
  <c r="J240"/>
  <c r="I240"/>
  <c r="L243"/>
  <c r="J243"/>
  <c r="I243"/>
  <c r="L250"/>
  <c r="J250"/>
  <c r="I250"/>
  <c r="L252"/>
  <c r="J252"/>
  <c r="I252"/>
  <c r="L255"/>
  <c r="J255"/>
  <c r="I255"/>
  <c r="L256"/>
  <c r="J256"/>
  <c r="I256"/>
  <c r="L257"/>
  <c r="J257"/>
  <c r="I257"/>
  <c r="L258"/>
  <c r="J258"/>
  <c r="I258"/>
  <c r="L259"/>
  <c r="J259"/>
  <c r="I259"/>
  <c r="L262"/>
  <c r="J262"/>
  <c r="I262"/>
  <c r="L263"/>
  <c r="J263"/>
  <c r="I263"/>
  <c r="L271"/>
  <c r="J271"/>
  <c r="I271"/>
  <c r="L251"/>
  <c r="I251"/>
  <c r="M251" s="1"/>
  <c r="L217"/>
  <c r="M217"/>
  <c r="L222"/>
  <c r="I222"/>
  <c r="M222" s="1"/>
  <c r="L221"/>
  <c r="I221"/>
  <c r="M221" s="1"/>
  <c r="L220"/>
  <c r="I220"/>
  <c r="M220" s="1"/>
  <c r="L224"/>
  <c r="I224"/>
  <c r="M224" s="1"/>
  <c r="L227"/>
  <c r="I227"/>
  <c r="M227" s="1"/>
  <c r="L229"/>
  <c r="I229"/>
  <c r="M229" s="1"/>
  <c r="L233"/>
  <c r="I233"/>
  <c r="M233" s="1"/>
  <c r="L239"/>
  <c r="I239"/>
  <c r="M239" s="1"/>
  <c r="L238"/>
  <c r="I238"/>
  <c r="M238" s="1"/>
  <c r="L237"/>
  <c r="I237"/>
  <c r="M237" s="1"/>
  <c r="L242"/>
  <c r="I242"/>
  <c r="M242" s="1"/>
  <c r="L241"/>
  <c r="I241"/>
  <c r="M241" s="1"/>
  <c r="L244"/>
  <c r="I244"/>
  <c r="M244" s="1"/>
  <c r="L249"/>
  <c r="I249"/>
  <c r="M249" s="1"/>
  <c r="L248"/>
  <c r="I248"/>
  <c r="M248" s="1"/>
  <c r="L247"/>
  <c r="I247"/>
  <c r="M247" s="1"/>
  <c r="L246"/>
  <c r="I246"/>
  <c r="M246" s="1"/>
  <c r="L245"/>
  <c r="I245"/>
  <c r="M245" s="1"/>
  <c r="L254"/>
  <c r="I254"/>
  <c r="M254" s="1"/>
  <c r="L253"/>
  <c r="I253"/>
  <c r="M253" s="1"/>
  <c r="L261"/>
  <c r="I261"/>
  <c r="M261" s="1"/>
  <c r="L260"/>
  <c r="I260"/>
  <c r="M260" s="1"/>
  <c r="L264"/>
  <c r="I264"/>
  <c r="M264" s="1"/>
  <c r="L265"/>
  <c r="I265"/>
  <c r="M265" s="1"/>
  <c r="L266"/>
  <c r="I266"/>
  <c r="M266" s="1"/>
  <c r="L267"/>
  <c r="I267"/>
  <c r="M267" s="1"/>
  <c r="L269"/>
  <c r="I269"/>
  <c r="M269" s="1"/>
  <c r="L270"/>
  <c r="I270"/>
  <c r="M270" s="1"/>
  <c r="L272"/>
  <c r="I272"/>
  <c r="M272" s="1"/>
  <c r="L274"/>
  <c r="J274"/>
  <c r="I274"/>
  <c r="L281"/>
  <c r="J281"/>
  <c r="I281"/>
  <c r="L280"/>
  <c r="J280"/>
  <c r="I280"/>
  <c r="L279"/>
  <c r="J279"/>
  <c r="I279"/>
  <c r="L278"/>
  <c r="J278"/>
  <c r="I278"/>
  <c r="L277"/>
  <c r="J277"/>
  <c r="I277"/>
  <c r="L276"/>
  <c r="J276"/>
  <c r="I276"/>
  <c r="L283"/>
  <c r="J283"/>
  <c r="I283"/>
  <c r="L286"/>
  <c r="J286"/>
  <c r="I286"/>
  <c r="L292"/>
  <c r="J292"/>
  <c r="I292"/>
  <c r="L295"/>
  <c r="J295"/>
  <c r="I295"/>
  <c r="L298"/>
  <c r="J298"/>
  <c r="I298"/>
  <c r="L301"/>
  <c r="J301"/>
  <c r="I301"/>
  <c r="L304"/>
  <c r="J304"/>
  <c r="I304"/>
  <c r="L303"/>
  <c r="J303"/>
  <c r="I303"/>
  <c r="L311"/>
  <c r="J311"/>
  <c r="I311"/>
  <c r="L310"/>
  <c r="J310"/>
  <c r="I310"/>
  <c r="L309"/>
  <c r="J309"/>
  <c r="I309"/>
  <c r="L308"/>
  <c r="J308"/>
  <c r="I308"/>
  <c r="L307"/>
  <c r="J307"/>
  <c r="I307"/>
  <c r="L313"/>
  <c r="J313"/>
  <c r="I313"/>
  <c r="L317"/>
  <c r="J317"/>
  <c r="I317"/>
  <c r="L316"/>
  <c r="J316"/>
  <c r="I316"/>
  <c r="L323"/>
  <c r="J323"/>
  <c r="I323"/>
  <c r="L322"/>
  <c r="J322"/>
  <c r="I322"/>
  <c r="L328"/>
  <c r="J328"/>
  <c r="I328"/>
  <c r="L327"/>
  <c r="J327"/>
  <c r="I327"/>
  <c r="L332"/>
  <c r="J332"/>
  <c r="I332"/>
  <c r="L331"/>
  <c r="J331"/>
  <c r="I331"/>
  <c r="L330"/>
  <c r="J330"/>
  <c r="I330"/>
  <c r="L335"/>
  <c r="J335"/>
  <c r="I335"/>
  <c r="L334"/>
  <c r="J334"/>
  <c r="I334"/>
  <c r="L339"/>
  <c r="J339"/>
  <c r="I339"/>
  <c r="L346"/>
  <c r="J346"/>
  <c r="I346"/>
  <c r="L345"/>
  <c r="J345"/>
  <c r="I345"/>
  <c r="L350"/>
  <c r="J350"/>
  <c r="I350"/>
  <c r="L349"/>
  <c r="J349"/>
  <c r="I349"/>
  <c r="L354"/>
  <c r="J354"/>
  <c r="I354"/>
  <c r="L356"/>
  <c r="J356"/>
  <c r="I356"/>
  <c r="L359"/>
  <c r="J359"/>
  <c r="I359"/>
  <c r="L363"/>
  <c r="J363"/>
  <c r="I363"/>
  <c r="L362"/>
  <c r="J362"/>
  <c r="I362"/>
  <c r="L275"/>
  <c r="I275"/>
  <c r="M275" s="1"/>
  <c r="L282"/>
  <c r="I282"/>
  <c r="M282" s="1"/>
  <c r="L285"/>
  <c r="I285"/>
  <c r="M285" s="1"/>
  <c r="L284"/>
  <c r="I284"/>
  <c r="M284" s="1"/>
  <c r="L291"/>
  <c r="I291"/>
  <c r="M291" s="1"/>
  <c r="L290"/>
  <c r="I290"/>
  <c r="M290" s="1"/>
  <c r="L289"/>
  <c r="I289"/>
  <c r="M289" s="1"/>
  <c r="L288"/>
  <c r="I288"/>
  <c r="M288" s="1"/>
  <c r="L287"/>
  <c r="I287"/>
  <c r="M287" s="1"/>
  <c r="L294"/>
  <c r="I294"/>
  <c r="M294" s="1"/>
  <c r="L293"/>
  <c r="I293"/>
  <c r="M293" s="1"/>
  <c r="L297"/>
  <c r="I297"/>
  <c r="M297" s="1"/>
  <c r="L296"/>
  <c r="I296"/>
  <c r="M296" s="1"/>
  <c r="L300"/>
  <c r="I300"/>
  <c r="M300" s="1"/>
  <c r="L299"/>
  <c r="I299"/>
  <c r="M299" s="1"/>
  <c r="L302"/>
  <c r="I302"/>
  <c r="M302" s="1"/>
  <c r="L306"/>
  <c r="I306"/>
  <c r="M306" s="1"/>
  <c r="L305"/>
  <c r="I305"/>
  <c r="M305" s="1"/>
  <c r="L312"/>
  <c r="I312"/>
  <c r="M312" s="1"/>
  <c r="L315"/>
  <c r="I315"/>
  <c r="M315" s="1"/>
  <c r="L314"/>
  <c r="I314"/>
  <c r="M314" s="1"/>
  <c r="L321"/>
  <c r="I321"/>
  <c r="M321" s="1"/>
  <c r="L320"/>
  <c r="I320"/>
  <c r="M320" s="1"/>
  <c r="L319"/>
  <c r="I319"/>
  <c r="M319" s="1"/>
  <c r="L318"/>
  <c r="I318"/>
  <c r="M318" s="1"/>
  <c r="L326"/>
  <c r="I326"/>
  <c r="M326" s="1"/>
  <c r="L325"/>
  <c r="I325"/>
  <c r="M325" s="1"/>
  <c r="L324"/>
  <c r="I324"/>
  <c r="M324" s="1"/>
  <c r="L329"/>
  <c r="I329"/>
  <c r="M329" s="1"/>
  <c r="L333"/>
  <c r="I333"/>
  <c r="M333" s="1"/>
  <c r="L338"/>
  <c r="I338"/>
  <c r="M338" s="1"/>
  <c r="L337"/>
  <c r="I337"/>
  <c r="M337" s="1"/>
  <c r="L336"/>
  <c r="I336"/>
  <c r="M336" s="1"/>
  <c r="L344"/>
  <c r="I344"/>
  <c r="M344" s="1"/>
  <c r="L343"/>
  <c r="I343"/>
  <c r="M343" s="1"/>
  <c r="L342"/>
  <c r="I342"/>
  <c r="M342" s="1"/>
  <c r="L341"/>
  <c r="I341"/>
  <c r="M341" s="1"/>
  <c r="L340"/>
  <c r="I340"/>
  <c r="M340" s="1"/>
  <c r="L348"/>
  <c r="I348"/>
  <c r="M348" s="1"/>
  <c r="L347"/>
  <c r="I347"/>
  <c r="M347" s="1"/>
  <c r="L353"/>
  <c r="I353"/>
  <c r="M353" s="1"/>
  <c r="L352"/>
  <c r="I352"/>
  <c r="M352" s="1"/>
  <c r="L351"/>
  <c r="I351"/>
  <c r="M351" s="1"/>
  <c r="L355"/>
  <c r="I355"/>
  <c r="M355" s="1"/>
  <c r="L358"/>
  <c r="I358"/>
  <c r="M358" s="1"/>
  <c r="L357"/>
  <c r="I357"/>
  <c r="M357" s="1"/>
  <c r="L361"/>
  <c r="I361"/>
  <c r="M361" s="1"/>
  <c r="L360"/>
  <c r="I360"/>
  <c r="M360" s="1"/>
  <c r="L366"/>
  <c r="I366"/>
  <c r="M366" s="1"/>
  <c r="L365"/>
  <c r="I365"/>
  <c r="M365" s="1"/>
  <c r="L364"/>
  <c r="I364"/>
  <c r="M364" s="1"/>
  <c r="L367"/>
  <c r="I367"/>
  <c r="M367" s="1"/>
  <c r="L371"/>
  <c r="I371"/>
  <c r="M371" s="1"/>
  <c r="L370"/>
  <c r="I370"/>
  <c r="M370" s="1"/>
  <c r="I369"/>
  <c r="M369" s="1"/>
  <c r="L372"/>
  <c r="I372"/>
  <c r="M372" s="1"/>
  <c r="L374"/>
  <c r="J374"/>
  <c r="I374"/>
  <c r="L373"/>
  <c r="I373"/>
  <c r="M373" s="1"/>
  <c r="L375"/>
  <c r="I375"/>
  <c r="M375" s="1"/>
  <c r="L376"/>
  <c r="I376"/>
  <c r="M376" s="1"/>
  <c r="L377"/>
  <c r="J377"/>
  <c r="I377"/>
  <c r="L378"/>
  <c r="I378"/>
  <c r="M378" s="1"/>
  <c r="L379"/>
  <c r="I379"/>
  <c r="M379" s="1"/>
  <c r="L380"/>
  <c r="I380"/>
  <c r="M380" s="1"/>
  <c r="L382"/>
  <c r="I382"/>
  <c r="M382" s="1"/>
  <c r="L381"/>
  <c r="I381"/>
  <c r="M381" s="1"/>
  <c r="L383"/>
  <c r="I383"/>
  <c r="M383" s="1"/>
  <c r="L384"/>
  <c r="I384"/>
  <c r="M384" s="1"/>
  <c r="L385"/>
  <c r="I385"/>
  <c r="M385" s="1"/>
  <c r="L386"/>
  <c r="I386"/>
  <c r="M386" s="1"/>
  <c r="L387"/>
  <c r="I387"/>
  <c r="M387" s="1"/>
  <c r="L388"/>
  <c r="I388"/>
  <c r="M388" s="1"/>
  <c r="L389"/>
  <c r="I389"/>
  <c r="M389" s="1"/>
  <c r="L390"/>
  <c r="J390"/>
  <c r="I390"/>
  <c r="L391"/>
  <c r="I391"/>
  <c r="M391" s="1"/>
  <c r="L392"/>
  <c r="J392"/>
  <c r="I392"/>
  <c r="L395"/>
  <c r="I395"/>
  <c r="M395" s="1"/>
  <c r="L394"/>
  <c r="I394"/>
  <c r="M394" s="1"/>
  <c r="L393"/>
  <c r="I393"/>
  <c r="M393" s="1"/>
  <c r="L398"/>
  <c r="I398"/>
  <c r="M398" s="1"/>
  <c r="L397"/>
  <c r="I397"/>
  <c r="M397" s="1"/>
  <c r="L396"/>
  <c r="I396"/>
  <c r="M396" s="1"/>
  <c r="L399"/>
  <c r="I399"/>
  <c r="M399" s="1"/>
  <c r="L400"/>
  <c r="I400"/>
  <c r="M400" s="1"/>
  <c r="L401"/>
  <c r="I401"/>
  <c r="L403"/>
  <c r="J403"/>
  <c r="I403"/>
  <c r="L402"/>
  <c r="L405"/>
  <c r="L404"/>
  <c r="L406"/>
  <c r="J402"/>
  <c r="I402"/>
  <c r="J404"/>
  <c r="I404"/>
  <c r="J405"/>
  <c r="I405"/>
  <c r="I406"/>
  <c r="J406"/>
  <c r="M96" l="1"/>
  <c r="M179" s="1"/>
  <c r="M271"/>
  <c r="M262"/>
  <c r="M258"/>
  <c r="M256"/>
  <c r="M243"/>
  <c r="M234"/>
  <c r="M236"/>
  <c r="M231"/>
  <c r="M228"/>
  <c r="M252"/>
  <c r="M263"/>
  <c r="M259"/>
  <c r="M257"/>
  <c r="M255"/>
  <c r="M250"/>
  <c r="M240"/>
  <c r="M235"/>
  <c r="M230"/>
  <c r="M232"/>
  <c r="M362"/>
  <c r="M359"/>
  <c r="M354"/>
  <c r="M350"/>
  <c r="M346"/>
  <c r="M334"/>
  <c r="M330"/>
  <c r="M332"/>
  <c r="M328"/>
  <c r="M323"/>
  <c r="M317"/>
  <c r="M307"/>
  <c r="M309"/>
  <c r="M304"/>
  <c r="M298"/>
  <c r="M310"/>
  <c r="M295"/>
  <c r="M286"/>
  <c r="M278"/>
  <c r="M280"/>
  <c r="M274"/>
  <c r="M311"/>
  <c r="M292"/>
  <c r="M283"/>
  <c r="M277"/>
  <c r="M279"/>
  <c r="M281"/>
  <c r="M363"/>
  <c r="M356"/>
  <c r="M349"/>
  <c r="M345"/>
  <c r="M339"/>
  <c r="M335"/>
  <c r="M331"/>
  <c r="M327"/>
  <c r="M322"/>
  <c r="M316"/>
  <c r="M313"/>
  <c r="M308"/>
  <c r="M303"/>
  <c r="M301"/>
  <c r="M276"/>
  <c r="M377"/>
  <c r="M390"/>
  <c r="M374"/>
  <c r="M392"/>
  <c r="M401"/>
  <c r="M403"/>
  <c r="M402"/>
  <c r="M404"/>
  <c r="M405"/>
  <c r="M406"/>
  <c r="M273" l="1"/>
  <c r="M368"/>
  <c r="M407"/>
</calcChain>
</file>

<file path=xl/sharedStrings.xml><?xml version="1.0" encoding="utf-8"?>
<sst xmlns="http://schemas.openxmlformats.org/spreadsheetml/2006/main" count="812" uniqueCount="371">
  <si>
    <t>DATE</t>
  </si>
  <si>
    <t>INSTRUMENT</t>
  </si>
  <si>
    <t>ORDER</t>
  </si>
  <si>
    <t>LOT</t>
  </si>
  <si>
    <t>COST LEVEL</t>
  </si>
  <si>
    <t>TARGETS</t>
  </si>
  <si>
    <t>AMOUNT(RS.)</t>
  </si>
  <si>
    <t>TOTAL</t>
  </si>
  <si>
    <t>PROFIT/LOSS</t>
  </si>
  <si>
    <t>TG1</t>
  </si>
  <si>
    <t>TG2</t>
  </si>
  <si>
    <t>TG3</t>
  </si>
  <si>
    <t>POINTS</t>
  </si>
  <si>
    <t>PROFIT</t>
  </si>
  <si>
    <t>BUY</t>
  </si>
  <si>
    <t>OPTION TRACKSHEET</t>
  </si>
  <si>
    <t>RELIANCE 2900CE</t>
  </si>
  <si>
    <t>MIDCPNIFTY 12750CE</t>
  </si>
  <si>
    <t>HDFCBANK 1660CE</t>
  </si>
  <si>
    <t>NIFTY 24350CE</t>
  </si>
  <si>
    <t>BHARTIARTL 1480PE</t>
  </si>
  <si>
    <t>M&amp;M 2750CE</t>
  </si>
  <si>
    <t>ICICIBANK 1150PE</t>
  </si>
  <si>
    <t>NIFTY 24200PE</t>
  </si>
  <si>
    <t>NIFTY 24300PE</t>
  </si>
  <si>
    <t>ADANIPORTS 1480PE</t>
  </si>
  <si>
    <t>MIDCPNIFTY 12700PE</t>
  </si>
  <si>
    <t>BANKNIFTY 50400CE</t>
  </si>
  <si>
    <t>NIFTY 24700CE</t>
  </si>
  <si>
    <t>BAJAJFINSERV 6600CE</t>
  </si>
  <si>
    <t>BANKNIFTY 50700PE</t>
  </si>
  <si>
    <t>FINNIFTY 23000PE</t>
  </si>
  <si>
    <t>MIDCPNIFTY 13000CE</t>
  </si>
  <si>
    <t>IGL 530PE</t>
  </si>
  <si>
    <t>BANKNIFTY 51000PE</t>
  </si>
  <si>
    <t>MIDCPNIFTY 13000PE</t>
  </si>
  <si>
    <t>FINNIFTY 23400CE</t>
  </si>
  <si>
    <t>NIFTY 25050CE</t>
  </si>
  <si>
    <t>BRITANNIA 5850CE</t>
  </si>
  <si>
    <t>HCLTECH 1680CE</t>
  </si>
  <si>
    <t>SUNPHARMA 1800 CE</t>
  </si>
  <si>
    <t>SBILIFE 1800CE</t>
  </si>
  <si>
    <t>NIFTY 25000PE</t>
  </si>
  <si>
    <t>FINNIFTY 23500CE</t>
  </si>
  <si>
    <t>BANKNIFTY 51000CE</t>
  </si>
  <si>
    <t>COFORGE 6200CE</t>
  </si>
  <si>
    <t>LALPATH 3400CE</t>
  </si>
  <si>
    <t>NIFTY 25100CE</t>
  </si>
  <si>
    <t>TOTAL PROFIT OF AUGUST MONTH</t>
  </si>
  <si>
    <t>BAJAJFINSV 1740CE</t>
  </si>
  <si>
    <t>ACC 2300PE</t>
  </si>
  <si>
    <t>BANKNIFTY 51500PE</t>
  </si>
  <si>
    <t>ITC 510PE</t>
  </si>
  <si>
    <t>IGL 550CE</t>
  </si>
  <si>
    <t>MIDCPNIFTY 13200CE</t>
  </si>
  <si>
    <t>TOTAL PROFIT OF SEPT MONTH</t>
  </si>
  <si>
    <t>COFORGE 6500CE </t>
  </si>
  <si>
    <t>BANKNIFTY 51300PE</t>
  </si>
  <si>
    <t>VOLTAS 1800CE </t>
  </si>
  <si>
    <t>MIDCPNIFTY 13250CE</t>
  </si>
  <si>
    <t>AXISBANK1200PE</t>
  </si>
  <si>
    <t>BANKNIFTY 51400PE</t>
  </si>
  <si>
    <t>INFY 1900PE</t>
  </si>
  <si>
    <t>AXISBANK1190PE</t>
  </si>
  <si>
    <t>SBIN 830PE</t>
  </si>
  <si>
    <t>HDFCBANK 1650PE</t>
  </si>
  <si>
    <t>M&amp;M2700CE</t>
  </si>
  <si>
    <t>HINDUNILVR 2800CE</t>
  </si>
  <si>
    <t>BANKNIFTY 51600PE</t>
  </si>
  <si>
    <t>MARUTI12400PE</t>
  </si>
  <si>
    <t>IEX 210CE</t>
  </si>
  <si>
    <t>MIDCPNIFTY 13250PE</t>
  </si>
  <si>
    <t xml:space="preserve">TATASTEEL 155PE </t>
  </si>
  <si>
    <t xml:space="preserve">FINNIFTY 23800PE </t>
  </si>
  <si>
    <t>M&amp;M 2750PE</t>
  </si>
  <si>
    <t>PFC 550PE</t>
  </si>
  <si>
    <t xml:space="preserve">BANKNIFTY 50500CE </t>
  </si>
  <si>
    <t>COFORGE 6800PE</t>
  </si>
  <si>
    <t> BAJFINSERV 1820PE</t>
  </si>
  <si>
    <t xml:space="preserve">MIDCPNIFTY 13150CE </t>
  </si>
  <si>
    <t>AXISBANK 1200PE</t>
  </si>
  <si>
    <t>PERSISTANCE 5350CE</t>
  </si>
  <si>
    <t> NIFTY 25000CE</t>
  </si>
  <si>
    <t>BHARTIARTL 1560CE</t>
  </si>
  <si>
    <t>HCLTECH 1760CE</t>
  </si>
  <si>
    <t>ITC 525CE</t>
  </si>
  <si>
    <t>COALINDIA 500PE</t>
  </si>
  <si>
    <t>TCS 4550PE</t>
  </si>
  <si>
    <t>KOTAKBANK 1780CE</t>
  </si>
  <si>
    <t>FINNIFTY 23700CE</t>
  </si>
  <si>
    <t>ITC 520PE</t>
  </si>
  <si>
    <t>MIDCPNIFTY 13300CE</t>
  </si>
  <si>
    <t>COALINDIA 510PE</t>
  </si>
  <si>
    <t>BANKNIFTY 52000CE</t>
  </si>
  <si>
    <t>KOTAKBANK 1860PE</t>
  </si>
  <si>
    <t>NIFTY 25350CE</t>
  </si>
  <si>
    <t>ITC 505 CE</t>
  </si>
  <si>
    <t>MIDCPNIFTY 13200PE</t>
  </si>
  <si>
    <t>SBIN 800 PE</t>
  </si>
  <si>
    <t>ACC 2540 PE</t>
  </si>
  <si>
    <t>Bank nifty 52200 CE</t>
  </si>
  <si>
    <t>Nifty 25350 CE</t>
  </si>
  <si>
    <t>Bank nifty CE 52300</t>
  </si>
  <si>
    <t>HDFC Bank 1670 CE</t>
  </si>
  <si>
    <t>TATAPOWER 450CE</t>
  </si>
  <si>
    <t>ICICI Bank 1280 CE</t>
  </si>
  <si>
    <t> Reliance pe 2940</t>
  </si>
  <si>
    <t>BPCL 320 CE</t>
  </si>
  <si>
    <t>ICICI Bank 1300 CE</t>
  </si>
  <si>
    <t>Bank nifty 53400CE</t>
  </si>
  <si>
    <t>FINNIFTY 24650CE</t>
  </si>
  <si>
    <t>Ntpc 420 CE</t>
  </si>
  <si>
    <t>ONGC 285 CE</t>
  </si>
  <si>
    <t> HAL 4400 CE</t>
  </si>
  <si>
    <t>NIFTY 25900PE </t>
  </si>
  <si>
    <t>Cipla Ltd 1660 PE</t>
  </si>
  <si>
    <t>Reliance 3020 PE</t>
  </si>
  <si>
    <t>SBIN 810 pe</t>
  </si>
  <si>
    <t>Nifty 25900 CE </t>
  </si>
  <si>
    <t> BANKNIFTY 54000PE</t>
  </si>
  <si>
    <t>Banknifty 53900 ce</t>
  </si>
  <si>
    <t>Sunpharma 1900 pe </t>
  </si>
  <si>
    <t> Rec 550 pe</t>
  </si>
  <si>
    <t>Bajaj Finance 7500 ce</t>
  </si>
  <si>
    <t>HDFC 1790 PE</t>
  </si>
  <si>
    <t>Rec 550 pe</t>
  </si>
  <si>
    <t>Dlf 920 PE</t>
  </si>
  <si>
    <t>BANKNIFTY 54400PE</t>
  </si>
  <si>
    <t>Nifty 26050 ce</t>
  </si>
  <si>
    <t>Infy 1880 ce</t>
  </si>
  <si>
    <t>NESTLEIND 2800CE</t>
  </si>
  <si>
    <t>HAL 4300 CE</t>
  </si>
  <si>
    <t>HUL 2980 ce</t>
  </si>
  <si>
    <t>HDFC 1780 PE</t>
  </si>
  <si>
    <t> Bank nifty 54300 pe</t>
  </si>
  <si>
    <t>Bank nifty 53600 pe </t>
  </si>
  <si>
    <t> Bank nifty 53500 pe</t>
  </si>
  <si>
    <t>SBIN 810 pe </t>
  </si>
  <si>
    <t>Asian paint 3320 ce </t>
  </si>
  <si>
    <t> ACC 2540CE</t>
  </si>
  <si>
    <t>NIFTY 26100PE</t>
  </si>
  <si>
    <t>TOTAL PROFIT OF OCT MONTH</t>
  </si>
  <si>
    <t>Maruti Suzuki 13300 pe</t>
  </si>
  <si>
    <t>Bank nifty 53100 pe</t>
  </si>
  <si>
    <t>Dr. Raddy 6700 pe</t>
  </si>
  <si>
    <t>Reliance 2920 ce</t>
  </si>
  <si>
    <t>Nifty 25750 ce </t>
  </si>
  <si>
    <t>POLYCAB 7500CE </t>
  </si>
  <si>
    <t> NIFTY 25500PE </t>
  </si>
  <si>
    <t>CIPLA 1700CE</t>
  </si>
  <si>
    <t>BHARTIARTL 1680CE </t>
  </si>
  <si>
    <t> Bank nifty 52400 pe</t>
  </si>
  <si>
    <t>HCL tec 1820 pe</t>
  </si>
  <si>
    <t> MIDCPNIFTY 12800PE</t>
  </si>
  <si>
    <t>M&amp;M 3200 pe</t>
  </si>
  <si>
    <t>ICICI Bank 1250 ce</t>
  </si>
  <si>
    <t>Titan 3700 ce</t>
  </si>
  <si>
    <t>Bank nifty 52000 ce</t>
  </si>
  <si>
    <t>NIFTY 25500CE</t>
  </si>
  <si>
    <t> SBIN 800 ce</t>
  </si>
  <si>
    <t>Bank nifty 51600 pe</t>
  </si>
  <si>
    <t>Ongc 300 pe</t>
  </si>
  <si>
    <t>Rec 520 pe</t>
  </si>
  <si>
    <t> Suzuki 12700 pe</t>
  </si>
  <si>
    <t>Pfc 470 pe</t>
  </si>
  <si>
    <t>NIFTY 25200CE </t>
  </si>
  <si>
    <t>MIDCPNIFTY 12800CE </t>
  </si>
  <si>
    <t>Axis Bank 1150 ce</t>
  </si>
  <si>
    <t>Coal india 480 ce</t>
  </si>
  <si>
    <t>TATAMOTORS 930CE</t>
  </si>
  <si>
    <t>Bank nifty 51300 ce</t>
  </si>
  <si>
    <t>Reliance 2800 pe</t>
  </si>
  <si>
    <t>NIFTY 25150CE</t>
  </si>
  <si>
    <t>Axis bank 1180 pe</t>
  </si>
  <si>
    <t>Bharti airtel 1700 pe</t>
  </si>
  <si>
    <t>Nifty 25100 pe </t>
  </si>
  <si>
    <t>Bank nifty 51400 CE</t>
  </si>
  <si>
    <t>MIDCPNIFTY 13125CE </t>
  </si>
  <si>
    <t>ONGC 300 pe</t>
  </si>
  <si>
    <t>LT 3600 pe</t>
  </si>
  <si>
    <t>Bank nifty 51200 pe</t>
  </si>
  <si>
    <t>HDFC Bank 1650 pe</t>
  </si>
  <si>
    <t> TCS 4100 ce</t>
  </si>
  <si>
    <t>HDFC 1660 ce</t>
  </si>
  <si>
    <t> Bank nifty 51400 ce</t>
  </si>
  <si>
    <t>Nifty 25100 ce </t>
  </si>
  <si>
    <t>Tech Mahindra 1700 pe</t>
  </si>
  <si>
    <t>Fin nifty 23900 pe</t>
  </si>
  <si>
    <t>M&amp;m 3150 pe </t>
  </si>
  <si>
    <t>NMDC 235 PE </t>
  </si>
  <si>
    <t>Tata motors 900 ce</t>
  </si>
  <si>
    <t>Bank nifty 51800 ce</t>
  </si>
  <si>
    <t> Bank nifty 52000 pe </t>
  </si>
  <si>
    <t>ITC Ltd 500 pe</t>
  </si>
  <si>
    <t>DLF 890 pe</t>
  </si>
  <si>
    <t>Bank nifty 51500 pe</t>
  </si>
  <si>
    <t> Bharti airtel 1740 pe</t>
  </si>
  <si>
    <t>MIDCPNIFTY 12900PE</t>
  </si>
  <si>
    <t>WIPRO 550CE</t>
  </si>
  <si>
    <t>Bank nifty 52300 pe</t>
  </si>
  <si>
    <t>Nifty 24850 pe </t>
  </si>
  <si>
    <t>Reliance 2740 pe </t>
  </si>
  <si>
    <t>PFC Ltd 480 pe </t>
  </si>
  <si>
    <t>L&amp;T 3650 pe</t>
  </si>
  <si>
    <t>Rec 530 pe</t>
  </si>
  <si>
    <t>Bank nifty 52000 ce </t>
  </si>
  <si>
    <t>Finnifty 24000 ce</t>
  </si>
  <si>
    <t>M&amp;MFIN 260PE</t>
  </si>
  <si>
    <t>COFORGE 7300CE</t>
  </si>
  <si>
    <t>Bank nifty 51300 pe </t>
  </si>
  <si>
    <t>ADANIENT 2850CE</t>
  </si>
  <si>
    <t>Suzuki 12000 pe</t>
  </si>
  <si>
    <t>Coal india 475 ce</t>
  </si>
  <si>
    <t>Tcs 4050 pe</t>
  </si>
  <si>
    <t> Bank nifty 51300 pe</t>
  </si>
  <si>
    <t>Nifty 24400 pe </t>
  </si>
  <si>
    <t> HCLTECH 1860CE </t>
  </si>
  <si>
    <t>Nifty 24400 pe</t>
  </si>
  <si>
    <t>Bank nifty 51100 pe </t>
  </si>
  <si>
    <t>Dr reddy 6500 pe</t>
  </si>
  <si>
    <t>Coal india 465 pe</t>
  </si>
  <si>
    <t>HDFC Life 705 ce</t>
  </si>
  <si>
    <t>Bank nifty 51100 ce </t>
  </si>
  <si>
    <t>HDFC Bank 1740. Ce</t>
  </si>
  <si>
    <t>MIDCPNIFTY 12300CE</t>
  </si>
  <si>
    <t>Axis Bank 1170 pe</t>
  </si>
  <si>
    <t>Nifty 24250 pe</t>
  </si>
  <si>
    <t>ADANIENT 2780PE</t>
  </si>
  <si>
    <t>ONGC 265 pe </t>
  </si>
  <si>
    <t>Bank nifty 52000 pe</t>
  </si>
  <si>
    <t>Fin nifty 24200 pe</t>
  </si>
  <si>
    <t>TOTAL PROFIT OF NOV MONTH</t>
  </si>
  <si>
    <t>NIFTY 24050PE</t>
  </si>
  <si>
    <t>BANKBARODA 252.50PE</t>
  </si>
  <si>
    <t>HDFCLIFE 720PE</t>
  </si>
  <si>
    <t>BANKNIFTY 51200PE</t>
  </si>
  <si>
    <t>ITC  485PE</t>
  </si>
  <si>
    <t>INDUSINDBK 1080CE</t>
  </si>
  <si>
    <t>NIFTY 24000CE</t>
  </si>
  <si>
    <t xml:space="preserve">BAJAJ-AUTO </t>
  </si>
  <si>
    <t>TCS 4000CE</t>
  </si>
  <si>
    <t>INFY 1780CE</t>
  </si>
  <si>
    <t>ADANIPORTS 1320PE</t>
  </si>
  <si>
    <t>RELIANCE 1300CE</t>
  </si>
  <si>
    <t>FINNIFTY 24200PE</t>
  </si>
  <si>
    <t>BANKNIFTY 52300PE</t>
  </si>
  <si>
    <t>BANKNIFTY 52200PE</t>
  </si>
  <si>
    <t xml:space="preserve">SBIN 870PE </t>
  </si>
  <si>
    <t>BANKNIFTY 52100PE</t>
  </si>
  <si>
    <t>FINNIFTY 23950PE</t>
  </si>
  <si>
    <t>LTTS 5200CE</t>
  </si>
  <si>
    <t>NAUKARI 8000CE</t>
  </si>
  <si>
    <t>KOTAKBANK 1740CE</t>
  </si>
  <si>
    <t>BANKNIFTY 51800PE</t>
  </si>
  <si>
    <t>MARUTI 11400PE</t>
  </si>
  <si>
    <t>HINDALCO 650CE</t>
  </si>
  <si>
    <t>TCS 4200CE</t>
  </si>
  <si>
    <t>FINNIFTY 23800CE</t>
  </si>
  <si>
    <t xml:space="preserve">BANKNIFTY 51800CE </t>
  </si>
  <si>
    <t>ICICIBANK 1270CE</t>
  </si>
  <si>
    <t>SBIN 830CE</t>
  </si>
  <si>
    <t xml:space="preserve">HDFCBANK 1760CE </t>
  </si>
  <si>
    <t>HDFCBANK 1770PE</t>
  </si>
  <si>
    <t>BANKNIFTY 51900PE</t>
  </si>
  <si>
    <t>BANKNIFTY 51100CE</t>
  </si>
  <si>
    <t xml:space="preserve">HDFCBANK 1710CE </t>
  </si>
  <si>
    <t>NIFTY 23850PE</t>
  </si>
  <si>
    <t>BANKNIFTY 51100PE</t>
  </si>
  <si>
    <t>SBIN 800CE</t>
  </si>
  <si>
    <t>MIDCPNIFTY 12100PE</t>
  </si>
  <si>
    <t>FINNIFTY 23300PE</t>
  </si>
  <si>
    <t>BANKNIFTY 50200PE</t>
  </si>
  <si>
    <t>ICICIBANK 1260PE</t>
  </si>
  <si>
    <t>HDFCBANK 1700CE</t>
  </si>
  <si>
    <t>NIFTY 23400PE</t>
  </si>
  <si>
    <t>ADANIPORTS 1260CE</t>
  </si>
  <si>
    <t>ITC 460CE</t>
  </si>
  <si>
    <t xml:space="preserve">BANKNIFTY 50700CE </t>
  </si>
  <si>
    <t>BPCL 290CE</t>
  </si>
  <si>
    <t>SBIN 790PE</t>
  </si>
  <si>
    <t xml:space="preserve">BUY </t>
  </si>
  <si>
    <t>PFC 440 PE</t>
  </si>
  <si>
    <t>BANKNIFTY 50100PE</t>
  </si>
  <si>
    <t xml:space="preserve">NIFTY 23300CE </t>
  </si>
  <si>
    <t xml:space="preserve">HDFCBANK 1740CE </t>
  </si>
  <si>
    <t xml:space="preserve">BANKNIFTY 50900CE </t>
  </si>
  <si>
    <t xml:space="preserve">BANKNIFTY 51100CE </t>
  </si>
  <si>
    <t>LTIM 6200CE</t>
  </si>
  <si>
    <t>BANKNIFTY 52200CE</t>
  </si>
  <si>
    <t xml:space="preserve">DRREDDY 1220CE </t>
  </si>
  <si>
    <t xml:space="preserve">BHARTIARTL 1260CE </t>
  </si>
  <si>
    <t>INFY 1920CE</t>
  </si>
  <si>
    <t>SBIN 850PE</t>
  </si>
  <si>
    <t>L&amp;T 3750PE</t>
  </si>
  <si>
    <t>ASIANPAINTS 2520PE</t>
  </si>
  <si>
    <t>BHARTIARTL 1580PE</t>
  </si>
  <si>
    <t>DLF 830PE</t>
  </si>
  <si>
    <t xml:space="preserve">BANKNIFTY 52500CE </t>
  </si>
  <si>
    <t>KOTAKBANK 1780PE</t>
  </si>
  <si>
    <t xml:space="preserve">BANKNIFTY 52700CE </t>
  </si>
  <si>
    <t>ICICIBANK 1290CE</t>
  </si>
  <si>
    <t>TOTAL PROFIT OF DEC MONTH</t>
  </si>
  <si>
    <t>HDFCBANK 1800PE</t>
  </si>
  <si>
    <t xml:space="preserve">L&amp;T 3700PE </t>
  </si>
  <si>
    <t>CIPLA 1540PE</t>
  </si>
  <si>
    <t>ITC 465PE</t>
  </si>
  <si>
    <t>M&amp;M 3050PE</t>
  </si>
  <si>
    <t>BANKNIFTY 52400CE</t>
  </si>
  <si>
    <t>NIFTY 24500CE</t>
  </si>
  <si>
    <t>BANKNIFTY 52900CE</t>
  </si>
  <si>
    <t xml:space="preserve">DRREDDY 1220PE </t>
  </si>
  <si>
    <t xml:space="preserve">KOTAKBANK 1760CE </t>
  </si>
  <si>
    <t>BANKNIFTY 52900PE</t>
  </si>
  <si>
    <t>TATAMOTORS 980PE</t>
  </si>
  <si>
    <t>HDFCBANK 1850PE</t>
  </si>
  <si>
    <t>BANKBARODA 260PE</t>
  </si>
  <si>
    <t>AXISBANK 1160PE</t>
  </si>
  <si>
    <t xml:space="preserve">BANKNIFTY 53700CE </t>
  </si>
  <si>
    <t xml:space="preserve">BANKNIFTY 53700PE </t>
  </si>
  <si>
    <t>ICICIBANK 1350PE</t>
  </si>
  <si>
    <t>EXIDEIND 470CE</t>
  </si>
  <si>
    <t>MIDCPNIFY 13100CE</t>
  </si>
  <si>
    <t>BANKNFTY 53500CE</t>
  </si>
  <si>
    <t>KOTAKBANK 1800CE </t>
  </si>
  <si>
    <t>FINNIFTY 24800PE</t>
  </si>
  <si>
    <t xml:space="preserve">NIFTY 24650PE </t>
  </si>
  <si>
    <t>ONGC 259PE</t>
  </si>
  <si>
    <t>GRASIM 2660PE</t>
  </si>
  <si>
    <t>DLF 870CE</t>
  </si>
  <si>
    <t>BANKNIFTY 53400PE</t>
  </si>
  <si>
    <t xml:space="preserve">SHRIRAM FIN 3200CE </t>
  </si>
  <si>
    <t xml:space="preserve">TATASTEEL 152.50PE </t>
  </si>
  <si>
    <t xml:space="preserve">PFC 520PE </t>
  </si>
  <si>
    <t xml:space="preserve">RELIANCE 1280PE </t>
  </si>
  <si>
    <t xml:space="preserve">BANKNIFTY 53500PE </t>
  </si>
  <si>
    <t>NTPC 350PE</t>
  </si>
  <si>
    <t xml:space="preserve">BANKNIFTY 52600PE </t>
  </si>
  <si>
    <t xml:space="preserve">BANKNIFTY 52400PE </t>
  </si>
  <si>
    <t>KOTAKBANK 1820PE</t>
  </si>
  <si>
    <t>BANKNIFTY 53600CE</t>
  </si>
  <si>
    <t>ONGC 254PE</t>
  </si>
  <si>
    <t xml:space="preserve">BANKNIFTY 53600PE </t>
  </si>
  <si>
    <t>HDFCBANK 1860PE</t>
  </si>
  <si>
    <t>BANKNIFTY 53300PE</t>
  </si>
  <si>
    <t>BANKNIFTY 53200PE</t>
  </si>
  <si>
    <t>SBIN 860PE</t>
  </si>
  <si>
    <t xml:space="preserve">BPCL 295PE </t>
  </si>
  <si>
    <t>LT 3850PE</t>
  </si>
  <si>
    <t>HDFCBANK 1820PE</t>
  </si>
  <si>
    <t>CIPLA 1500PE</t>
  </si>
  <si>
    <t>TITAN 3400PE</t>
  </si>
  <si>
    <t>BANKNIFTY 51300CE</t>
  </si>
  <si>
    <t>FINNIFTY 23750PE</t>
  </si>
  <si>
    <t>BPCL 290PE</t>
  </si>
  <si>
    <t>ADANIPORT 1180CE</t>
  </si>
  <si>
    <t>MUTHOOTFIN 2060PE</t>
  </si>
  <si>
    <t>ITC 480PE</t>
  </si>
  <si>
    <t>LT 3650PE</t>
  </si>
  <si>
    <t xml:space="preserve">TCS 4200PE </t>
  </si>
  <si>
    <t>BHARTIARTL 1600CE</t>
  </si>
  <si>
    <t>BHARTFORG 1320CE</t>
  </si>
  <si>
    <t>RELIANCE 1220CE</t>
  </si>
  <si>
    <t>NIFTY 23750PE</t>
  </si>
  <si>
    <t>REC 510 PE</t>
  </si>
  <si>
    <t>PFC 450PE</t>
  </si>
  <si>
    <t xml:space="preserve">BHARTIARTL 1600CE </t>
  </si>
  <si>
    <t>INFY 1860PE</t>
  </si>
  <si>
    <t>NIFTY 23550PE</t>
  </si>
  <si>
    <t>BIOCON 365PE</t>
  </si>
  <si>
    <t>BANKNIFTY 50800PE</t>
  </si>
  <si>
    <t>TRADESTONE RESEARCH SERVICES-2024</t>
  </si>
</sst>
</file>

<file path=xl/styles.xml><?xml version="1.0" encoding="utf-8"?>
<styleSheet xmlns="http://schemas.openxmlformats.org/spreadsheetml/2006/main">
  <numFmts count="3">
    <numFmt numFmtId="164" formatCode="d/mmm/yyyy;@"/>
    <numFmt numFmtId="165" formatCode="[$-409]d\-mmm\-yy;@"/>
    <numFmt numFmtId="166" formatCode="0.00;[Red]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Calibri"/>
      <family val="2"/>
    </font>
    <font>
      <b/>
      <sz val="20"/>
      <color theme="0"/>
      <name val="Calibri"/>
      <family val="2"/>
    </font>
    <font>
      <b/>
      <sz val="14"/>
      <color theme="0"/>
      <name val="Calibri"/>
      <family val="2"/>
    </font>
    <font>
      <b/>
      <sz val="9"/>
      <color theme="0"/>
      <name val="Calibri"/>
      <family val="2"/>
    </font>
    <font>
      <b/>
      <sz val="9"/>
      <color indexed="9"/>
      <name val="Calibri"/>
      <family val="2"/>
    </font>
    <font>
      <b/>
      <sz val="16"/>
      <color indexed="9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26"/>
      </patternFill>
    </fill>
    <fill>
      <patternFill patternType="solid">
        <fgColor rgb="FF00B050"/>
        <bgColor indexed="54"/>
      </patternFill>
    </fill>
    <fill>
      <patternFill patternType="solid">
        <fgColor rgb="FF002060"/>
        <bgColor indexed="5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33">
    <xf numFmtId="0" fontId="0" fillId="0" borderId="0" xfId="0"/>
    <xf numFmtId="164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165" fontId="11" fillId="0" borderId="3" xfId="1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2" fontId="13" fillId="0" borderId="3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/>
    </xf>
    <xf numFmtId="1" fontId="7" fillId="3" borderId="3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1" fontId="14" fillId="5" borderId="4" xfId="0" applyNumberFormat="1" applyFont="1" applyFill="1" applyBorder="1" applyAlignment="1">
      <alignment horizontal="center" vertical="center"/>
    </xf>
    <xf numFmtId="1" fontId="14" fillId="5" borderId="5" xfId="0" applyNumberFormat="1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</cellXfs>
  <cellStyles count="2">
    <cellStyle name="Excel Built-in Normal 4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66675</xdr:rowOff>
    </xdr:from>
    <xdr:to>
      <xdr:col>1</xdr:col>
      <xdr:colOff>323850</xdr:colOff>
      <xdr:row>2</xdr:row>
      <xdr:rowOff>133350</xdr:rowOff>
    </xdr:to>
    <xdr:sp macro="" textlink="">
      <xdr:nvSpPr>
        <xdr:cNvPr id="2" name="CustomShape 1"/>
        <xdr:cNvSpPr>
          <a:spLocks noChangeArrowheads="1"/>
        </xdr:cNvSpPr>
      </xdr:nvSpPr>
      <xdr:spPr bwMode="auto">
        <a:xfrm>
          <a:off x="57150" y="257175"/>
          <a:ext cx="1152525" cy="257175"/>
        </a:xfrm>
        <a:custGeom>
          <a:avLst/>
          <a:gdLst>
            <a:gd name="T0" fmla="*/ 2147483647 w 914400"/>
            <a:gd name="T1" fmla="*/ 3 h 257175"/>
            <a:gd name="T2" fmla="*/ 2147483647 w 914400"/>
            <a:gd name="T3" fmla="*/ 3 h 257175"/>
            <a:gd name="T4" fmla="*/ 0 w 914400"/>
            <a:gd name="T5" fmla="*/ 3 h 257175"/>
            <a:gd name="T6" fmla="*/ 2147483647 w 914400"/>
            <a:gd name="T7" fmla="*/ 0 h 257175"/>
            <a:gd name="T8" fmla="*/ 0 60000 65536"/>
            <a:gd name="T9" fmla="*/ 0 60000 65536"/>
            <a:gd name="T10" fmla="*/ 0 60000 65536"/>
            <a:gd name="T11" fmla="*/ 0 60000 65536"/>
            <a:gd name="T12" fmla="*/ 0 w 914400"/>
            <a:gd name="T13" fmla="*/ 0 h 257175"/>
            <a:gd name="T14" fmla="*/ 914400 w 914400"/>
            <a:gd name="T15" fmla="*/ 257175 h 2571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914400" h="257175">
              <a:moveTo>
                <a:pt x="0" y="0"/>
              </a:moveTo>
              <a:lnTo>
                <a:pt x="3373" y="0"/>
              </a:lnTo>
              <a:lnTo>
                <a:pt x="3373" y="718"/>
              </a:lnTo>
              <a:lnTo>
                <a:pt x="0" y="71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07"/>
  <sheetViews>
    <sheetView tabSelected="1" topLeftCell="A76" workbookViewId="0">
      <selection activeCell="O8" sqref="O8"/>
    </sheetView>
  </sheetViews>
  <sheetFormatPr defaultRowHeight="15"/>
  <cols>
    <col min="1" max="1" width="13.42578125" customWidth="1"/>
    <col min="2" max="2" width="24.140625" customWidth="1"/>
    <col min="7" max="7" width="11.5703125" customWidth="1"/>
    <col min="8" max="8" width="9.140625" hidden="1" customWidth="1"/>
    <col min="9" max="9" width="11.5703125" customWidth="1"/>
    <col min="11" max="11" width="9.140625" hidden="1" customWidth="1"/>
    <col min="13" max="13" width="12.42578125" customWidth="1"/>
  </cols>
  <sheetData>
    <row r="1" spans="1:1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26.25">
      <c r="A3" s="24" t="s">
        <v>370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8.75">
      <c r="A4" s="25" t="s">
        <v>15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3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5"/>
    </row>
    <row r="6" spans="1:13">
      <c r="A6" s="30" t="s">
        <v>0</v>
      </c>
      <c r="B6" s="26" t="s">
        <v>1</v>
      </c>
      <c r="C6" s="31" t="s">
        <v>2</v>
      </c>
      <c r="D6" s="26" t="s">
        <v>3</v>
      </c>
      <c r="E6" s="32" t="s">
        <v>4</v>
      </c>
      <c r="F6" s="26" t="s">
        <v>5</v>
      </c>
      <c r="G6" s="26"/>
      <c r="H6" s="26"/>
      <c r="I6" s="26" t="s">
        <v>6</v>
      </c>
      <c r="J6" s="26"/>
      <c r="K6" s="26"/>
      <c r="L6" s="18" t="s">
        <v>7</v>
      </c>
      <c r="M6" s="26" t="s">
        <v>8</v>
      </c>
    </row>
    <row r="7" spans="1:13">
      <c r="A7" s="30"/>
      <c r="B7" s="26"/>
      <c r="C7" s="31"/>
      <c r="D7" s="26"/>
      <c r="E7" s="32"/>
      <c r="F7" s="18" t="s">
        <v>9</v>
      </c>
      <c r="G7" s="18" t="s">
        <v>10</v>
      </c>
      <c r="H7" s="18" t="s">
        <v>11</v>
      </c>
      <c r="I7" s="18" t="s">
        <v>9</v>
      </c>
      <c r="J7" s="18" t="s">
        <v>10</v>
      </c>
      <c r="K7" s="18" t="s">
        <v>11</v>
      </c>
      <c r="L7" s="18" t="s">
        <v>12</v>
      </c>
      <c r="M7" s="26"/>
    </row>
    <row r="8" spans="1:13">
      <c r="A8" s="6"/>
      <c r="B8" s="6"/>
      <c r="C8" s="6"/>
      <c r="D8" s="6"/>
      <c r="E8" s="6"/>
      <c r="F8" s="6"/>
      <c r="G8" s="6"/>
      <c r="H8" s="6"/>
      <c r="I8" s="7" t="s">
        <v>13</v>
      </c>
      <c r="J8" s="7" t="s">
        <v>13</v>
      </c>
      <c r="K8" s="8"/>
      <c r="L8" s="18" t="s">
        <v>13</v>
      </c>
      <c r="M8" s="6"/>
    </row>
    <row r="9" spans="1:13">
      <c r="A9" s="9"/>
      <c r="B9" s="10"/>
      <c r="C9" s="11"/>
      <c r="D9" s="11"/>
      <c r="E9" s="11"/>
      <c r="F9" s="11"/>
      <c r="G9" s="11"/>
      <c r="H9" s="11"/>
      <c r="I9" s="12"/>
      <c r="J9" s="13"/>
      <c r="K9" s="14"/>
      <c r="L9" s="15"/>
      <c r="M9" s="16"/>
    </row>
    <row r="10" spans="1:13">
      <c r="A10" s="9">
        <v>45657</v>
      </c>
      <c r="B10" s="10" t="s">
        <v>369</v>
      </c>
      <c r="C10" s="10" t="s">
        <v>14</v>
      </c>
      <c r="D10" s="11">
        <v>15</v>
      </c>
      <c r="E10" s="11">
        <v>735</v>
      </c>
      <c r="F10" s="11">
        <v>699</v>
      </c>
      <c r="G10" s="11">
        <v>0</v>
      </c>
      <c r="H10" s="11"/>
      <c r="I10" s="12">
        <f t="shared" ref="I10:I11" si="0">(F10-E10)*D10</f>
        <v>-540</v>
      </c>
      <c r="J10" s="13">
        <v>0</v>
      </c>
      <c r="K10" s="14"/>
      <c r="L10" s="15">
        <f t="shared" ref="L10:L11" si="1">(F10-E10)</f>
        <v>-36</v>
      </c>
      <c r="M10" s="16">
        <f t="shared" ref="M10:M11" si="2">K10+J10+I10</f>
        <v>-540</v>
      </c>
    </row>
    <row r="11" spans="1:13">
      <c r="A11" s="9">
        <v>45657</v>
      </c>
      <c r="B11" s="10" t="s">
        <v>368</v>
      </c>
      <c r="C11" s="10" t="s">
        <v>14</v>
      </c>
      <c r="D11" s="11">
        <v>2500</v>
      </c>
      <c r="E11" s="11">
        <v>11.55</v>
      </c>
      <c r="F11" s="11">
        <v>12</v>
      </c>
      <c r="G11" s="11">
        <v>0</v>
      </c>
      <c r="H11" s="11"/>
      <c r="I11" s="12">
        <f t="shared" si="0"/>
        <v>1124.9999999999982</v>
      </c>
      <c r="J11" s="13">
        <v>0</v>
      </c>
      <c r="K11" s="14"/>
      <c r="L11" s="15">
        <f t="shared" si="1"/>
        <v>0.44999999999999929</v>
      </c>
      <c r="M11" s="16">
        <f t="shared" si="2"/>
        <v>1124.9999999999982</v>
      </c>
    </row>
    <row r="12" spans="1:13">
      <c r="A12" s="9">
        <v>45657</v>
      </c>
      <c r="B12" s="10" t="s">
        <v>367</v>
      </c>
      <c r="C12" s="10" t="s">
        <v>14</v>
      </c>
      <c r="D12" s="11">
        <v>25</v>
      </c>
      <c r="E12" s="11">
        <v>143</v>
      </c>
      <c r="F12" s="11">
        <v>156</v>
      </c>
      <c r="G12" s="11">
        <v>174</v>
      </c>
      <c r="H12" s="11"/>
      <c r="I12" s="12">
        <f t="shared" ref="I12:I13" si="3">(F12-E12)*D12</f>
        <v>325</v>
      </c>
      <c r="J12" s="13">
        <f t="shared" ref="J12" si="4">(G12-E12)*D12</f>
        <v>775</v>
      </c>
      <c r="K12" s="14"/>
      <c r="L12" s="15">
        <f t="shared" ref="L12" si="5">(G12-E12)</f>
        <v>31</v>
      </c>
      <c r="M12" s="16">
        <f t="shared" ref="M12:M13" si="6">K12+J12+I12</f>
        <v>1100</v>
      </c>
    </row>
    <row r="13" spans="1:13">
      <c r="A13" s="9">
        <v>45657</v>
      </c>
      <c r="B13" s="10" t="s">
        <v>366</v>
      </c>
      <c r="C13" s="10" t="s">
        <v>14</v>
      </c>
      <c r="D13" s="11">
        <v>400</v>
      </c>
      <c r="E13" s="11">
        <v>50</v>
      </c>
      <c r="F13" s="11">
        <v>53</v>
      </c>
      <c r="G13" s="11">
        <v>0</v>
      </c>
      <c r="H13" s="11"/>
      <c r="I13" s="12">
        <f t="shared" si="3"/>
        <v>1200</v>
      </c>
      <c r="J13" s="13">
        <v>0</v>
      </c>
      <c r="K13" s="14"/>
      <c r="L13" s="15">
        <f t="shared" ref="L13" si="7">(F13-E13)</f>
        <v>3</v>
      </c>
      <c r="M13" s="16">
        <f t="shared" si="6"/>
        <v>1200</v>
      </c>
    </row>
    <row r="14" spans="1:13">
      <c r="A14" s="9">
        <v>45656</v>
      </c>
      <c r="B14" s="10" t="s">
        <v>365</v>
      </c>
      <c r="C14" s="10" t="s">
        <v>14</v>
      </c>
      <c r="D14" s="11">
        <v>475</v>
      </c>
      <c r="E14" s="11">
        <v>30.8</v>
      </c>
      <c r="F14" s="11">
        <v>33</v>
      </c>
      <c r="G14" s="11">
        <v>34</v>
      </c>
      <c r="H14" s="11"/>
      <c r="I14" s="12">
        <f t="shared" ref="I14" si="8">(F14-E14)*D14</f>
        <v>1044.9999999999998</v>
      </c>
      <c r="J14" s="13">
        <f t="shared" ref="J14" si="9">(G14-E14)*D14</f>
        <v>1519.9999999999998</v>
      </c>
      <c r="K14" s="14"/>
      <c r="L14" s="15">
        <f t="shared" ref="L14" si="10">(G14-E14)</f>
        <v>3.1999999999999993</v>
      </c>
      <c r="M14" s="16">
        <f t="shared" ref="M14" si="11">K14+J14+I14</f>
        <v>2564.9999999999995</v>
      </c>
    </row>
    <row r="15" spans="1:13">
      <c r="A15" s="9">
        <v>45656</v>
      </c>
      <c r="B15" s="10" t="s">
        <v>364</v>
      </c>
      <c r="C15" s="10" t="s">
        <v>14</v>
      </c>
      <c r="D15" s="11">
        <v>1300</v>
      </c>
      <c r="E15" s="11">
        <v>14.4</v>
      </c>
      <c r="F15" s="11">
        <v>16.3</v>
      </c>
      <c r="G15" s="11">
        <v>17.5</v>
      </c>
      <c r="H15" s="11"/>
      <c r="I15" s="12">
        <f t="shared" ref="I15:I16" si="12">(F15-E15)*D15</f>
        <v>2470.0000000000005</v>
      </c>
      <c r="J15" s="13">
        <f t="shared" ref="J15" si="13">(G15-E15)*D15</f>
        <v>4029.9999999999995</v>
      </c>
      <c r="K15" s="14"/>
      <c r="L15" s="15">
        <f t="shared" ref="L15" si="14">(G15-E15)</f>
        <v>3.0999999999999996</v>
      </c>
      <c r="M15" s="16">
        <f t="shared" ref="M15:M16" si="15">K15+J15+I15</f>
        <v>6500</v>
      </c>
    </row>
    <row r="16" spans="1:13">
      <c r="A16" s="9">
        <v>45656</v>
      </c>
      <c r="B16" s="10" t="s">
        <v>363</v>
      </c>
      <c r="C16" s="10" t="s">
        <v>14</v>
      </c>
      <c r="D16" s="11">
        <v>1000</v>
      </c>
      <c r="E16" s="11">
        <v>19.45</v>
      </c>
      <c r="F16" s="11">
        <v>20.55</v>
      </c>
      <c r="G16" s="11">
        <v>0</v>
      </c>
      <c r="H16" s="11"/>
      <c r="I16" s="12">
        <f t="shared" si="12"/>
        <v>1100.0000000000014</v>
      </c>
      <c r="J16" s="13">
        <v>0</v>
      </c>
      <c r="K16" s="14"/>
      <c r="L16" s="15">
        <f t="shared" ref="L16" si="16">(F16-E16)</f>
        <v>1.1000000000000014</v>
      </c>
      <c r="M16" s="16">
        <f t="shared" si="15"/>
        <v>1100.0000000000014</v>
      </c>
    </row>
    <row r="17" spans="1:13">
      <c r="A17" s="9">
        <v>45656</v>
      </c>
      <c r="B17" s="10" t="s">
        <v>61</v>
      </c>
      <c r="C17" s="10" t="s">
        <v>14</v>
      </c>
      <c r="D17" s="11">
        <v>15</v>
      </c>
      <c r="E17" s="11">
        <v>1090</v>
      </c>
      <c r="F17" s="11">
        <v>1140</v>
      </c>
      <c r="G17" s="11">
        <v>1155</v>
      </c>
      <c r="H17" s="11"/>
      <c r="I17" s="12">
        <f t="shared" ref="I17:I20" si="17">(F17-E17)*D17</f>
        <v>750</v>
      </c>
      <c r="J17" s="13">
        <f t="shared" ref="J17" si="18">(G17-E17)*D17</f>
        <v>975</v>
      </c>
      <c r="K17" s="14"/>
      <c r="L17" s="15">
        <f t="shared" ref="L17" si="19">(G17-E17)</f>
        <v>65</v>
      </c>
      <c r="M17" s="16">
        <f t="shared" ref="M17:M20" si="20">K17+J17+I17</f>
        <v>1725</v>
      </c>
    </row>
    <row r="18" spans="1:13">
      <c r="A18" s="9">
        <v>45656</v>
      </c>
      <c r="B18" s="10" t="s">
        <v>362</v>
      </c>
      <c r="C18" s="10" t="s">
        <v>14</v>
      </c>
      <c r="D18" s="11">
        <v>25</v>
      </c>
      <c r="E18" s="11">
        <v>118</v>
      </c>
      <c r="F18" s="11">
        <v>132</v>
      </c>
      <c r="G18" s="11">
        <v>0</v>
      </c>
      <c r="H18" s="11"/>
      <c r="I18" s="12">
        <f t="shared" si="17"/>
        <v>350</v>
      </c>
      <c r="J18" s="13">
        <v>0</v>
      </c>
      <c r="K18" s="14"/>
      <c r="L18" s="15">
        <f t="shared" ref="L18:L20" si="21">(F18-E18)</f>
        <v>14</v>
      </c>
      <c r="M18" s="16">
        <f t="shared" si="20"/>
        <v>350</v>
      </c>
    </row>
    <row r="19" spans="1:13">
      <c r="A19" s="9">
        <v>45653</v>
      </c>
      <c r="B19" s="10" t="s">
        <v>361</v>
      </c>
      <c r="C19" s="10" t="s">
        <v>14</v>
      </c>
      <c r="D19" s="11">
        <v>500</v>
      </c>
      <c r="E19" s="11">
        <v>39</v>
      </c>
      <c r="F19" s="11">
        <v>34</v>
      </c>
      <c r="G19" s="11">
        <v>0</v>
      </c>
      <c r="H19" s="11"/>
      <c r="I19" s="12">
        <f t="shared" si="17"/>
        <v>-2500</v>
      </c>
      <c r="J19" s="13">
        <v>0</v>
      </c>
      <c r="K19" s="14"/>
      <c r="L19" s="15">
        <f t="shared" si="21"/>
        <v>-5</v>
      </c>
      <c r="M19" s="16">
        <f t="shared" si="20"/>
        <v>-2500</v>
      </c>
    </row>
    <row r="20" spans="1:13">
      <c r="A20" s="9">
        <v>45653</v>
      </c>
      <c r="B20" s="10" t="s">
        <v>68</v>
      </c>
      <c r="C20" s="10" t="s">
        <v>14</v>
      </c>
      <c r="D20" s="11">
        <v>15</v>
      </c>
      <c r="E20" s="11">
        <v>1085</v>
      </c>
      <c r="F20" s="11">
        <v>1029</v>
      </c>
      <c r="G20" s="11">
        <v>0</v>
      </c>
      <c r="H20" s="11"/>
      <c r="I20" s="12">
        <f t="shared" si="17"/>
        <v>-840</v>
      </c>
      <c r="J20" s="13">
        <v>0</v>
      </c>
      <c r="K20" s="14"/>
      <c r="L20" s="15">
        <f t="shared" si="21"/>
        <v>-56</v>
      </c>
      <c r="M20" s="16">
        <f t="shared" si="20"/>
        <v>-840</v>
      </c>
    </row>
    <row r="21" spans="1:13">
      <c r="A21" s="9">
        <v>45653</v>
      </c>
      <c r="B21" s="10" t="s">
        <v>360</v>
      </c>
      <c r="C21" s="10" t="s">
        <v>14</v>
      </c>
      <c r="D21" s="11">
        <v>500</v>
      </c>
      <c r="E21" s="11">
        <v>51</v>
      </c>
      <c r="F21" s="11">
        <v>55</v>
      </c>
      <c r="G21" s="11">
        <v>57</v>
      </c>
      <c r="H21" s="11"/>
      <c r="I21" s="12">
        <f t="shared" ref="I21" si="22">(F21-E21)*D21</f>
        <v>2000</v>
      </c>
      <c r="J21" s="13">
        <f t="shared" ref="J21" si="23">(G21-E21)*D21</f>
        <v>3000</v>
      </c>
      <c r="K21" s="14"/>
      <c r="L21" s="15">
        <f t="shared" ref="L21" si="24">(G21-E21)</f>
        <v>6</v>
      </c>
      <c r="M21" s="16">
        <f t="shared" ref="M21" si="25">K21+J21+I21</f>
        <v>5000</v>
      </c>
    </row>
    <row r="22" spans="1:13">
      <c r="A22" s="9">
        <v>45653</v>
      </c>
      <c r="B22" s="10" t="s">
        <v>359</v>
      </c>
      <c r="C22" s="10" t="s">
        <v>14</v>
      </c>
      <c r="D22" s="11">
        <v>475</v>
      </c>
      <c r="E22" s="11">
        <v>53</v>
      </c>
      <c r="F22" s="11">
        <v>59</v>
      </c>
      <c r="G22" s="11">
        <v>62</v>
      </c>
      <c r="H22" s="11"/>
      <c r="I22" s="12">
        <f t="shared" ref="I22:I23" si="26">(F22-E22)*D22</f>
        <v>2850</v>
      </c>
      <c r="J22" s="13">
        <f t="shared" ref="J22" si="27">(G22-E22)*D22</f>
        <v>4275</v>
      </c>
      <c r="K22" s="14"/>
      <c r="L22" s="15">
        <f t="shared" ref="L22" si="28">(G22-E22)</f>
        <v>9</v>
      </c>
      <c r="M22" s="16">
        <f t="shared" ref="M22:M23" si="29">K22+J22+I22</f>
        <v>7125</v>
      </c>
    </row>
    <row r="23" spans="1:13">
      <c r="A23" s="9">
        <v>45653</v>
      </c>
      <c r="B23" s="10" t="s">
        <v>358</v>
      </c>
      <c r="C23" s="10" t="s">
        <v>14</v>
      </c>
      <c r="D23" s="11">
        <v>175</v>
      </c>
      <c r="E23" s="11">
        <v>120</v>
      </c>
      <c r="F23" s="11">
        <v>128</v>
      </c>
      <c r="G23" s="11">
        <v>0</v>
      </c>
      <c r="H23" s="11"/>
      <c r="I23" s="12">
        <f t="shared" si="26"/>
        <v>1400</v>
      </c>
      <c r="J23" s="13">
        <v>0</v>
      </c>
      <c r="K23" s="14"/>
      <c r="L23" s="15">
        <f t="shared" ref="L23" si="30">(F23-E23)</f>
        <v>8</v>
      </c>
      <c r="M23" s="16">
        <f t="shared" si="29"/>
        <v>1400</v>
      </c>
    </row>
    <row r="24" spans="1:13">
      <c r="A24" s="9">
        <v>45652</v>
      </c>
      <c r="B24" s="10" t="s">
        <v>356</v>
      </c>
      <c r="C24" s="10" t="s">
        <v>14</v>
      </c>
      <c r="D24" s="11">
        <v>1600</v>
      </c>
      <c r="E24" s="11">
        <v>3.5</v>
      </c>
      <c r="F24" s="11">
        <v>4</v>
      </c>
      <c r="G24" s="11">
        <v>0</v>
      </c>
      <c r="H24" s="11"/>
      <c r="I24" s="12">
        <f t="shared" ref="I24" si="31">(F24-E24)*D24</f>
        <v>800</v>
      </c>
      <c r="J24" s="13">
        <v>0</v>
      </c>
      <c r="K24" s="14"/>
      <c r="L24" s="15">
        <f t="shared" ref="L24" si="32">(F24-E24)</f>
        <v>0.5</v>
      </c>
      <c r="M24" s="16">
        <f t="shared" ref="M24" si="33">K24+J24+I24</f>
        <v>800</v>
      </c>
    </row>
    <row r="25" spans="1:13">
      <c r="A25" s="9">
        <v>45652</v>
      </c>
      <c r="B25" s="10" t="s">
        <v>26</v>
      </c>
      <c r="C25" s="10" t="s">
        <v>14</v>
      </c>
      <c r="D25" s="11">
        <v>50</v>
      </c>
      <c r="E25" s="11">
        <v>80</v>
      </c>
      <c r="F25" s="11">
        <v>95</v>
      </c>
      <c r="G25" s="11">
        <v>103</v>
      </c>
      <c r="H25" s="11"/>
      <c r="I25" s="12">
        <f t="shared" ref="I25" si="34">(F25-E25)*D25</f>
        <v>750</v>
      </c>
      <c r="J25" s="13">
        <f t="shared" ref="J25" si="35">(G25-E25)*D25</f>
        <v>1150</v>
      </c>
      <c r="K25" s="14"/>
      <c r="L25" s="15">
        <f t="shared" ref="L25" si="36">(G25-E25)</f>
        <v>23</v>
      </c>
      <c r="M25" s="16">
        <f t="shared" ref="M25" si="37">K25+J25+I25</f>
        <v>1900</v>
      </c>
    </row>
    <row r="26" spans="1:13">
      <c r="A26" s="9">
        <v>45652</v>
      </c>
      <c r="B26" s="10" t="s">
        <v>357</v>
      </c>
      <c r="C26" s="10" t="s">
        <v>14</v>
      </c>
      <c r="D26" s="11">
        <v>150</v>
      </c>
      <c r="E26" s="11">
        <v>20</v>
      </c>
      <c r="F26" s="11">
        <v>28</v>
      </c>
      <c r="G26" s="11">
        <v>32</v>
      </c>
      <c r="H26" s="11"/>
      <c r="I26" s="12">
        <f t="shared" ref="I26" si="38">(F26-E26)*D26</f>
        <v>1200</v>
      </c>
      <c r="J26" s="13">
        <f t="shared" ref="J26" si="39">(G26-E26)*D26</f>
        <v>1800</v>
      </c>
      <c r="K26" s="14"/>
      <c r="L26" s="15">
        <f t="shared" ref="L26" si="40">(G26-E26)</f>
        <v>12</v>
      </c>
      <c r="M26" s="16">
        <f t="shared" ref="M26" si="41">K26+J26+I26</f>
        <v>3000</v>
      </c>
    </row>
    <row r="27" spans="1:13">
      <c r="A27" s="9">
        <v>45652</v>
      </c>
      <c r="B27" s="10" t="s">
        <v>358</v>
      </c>
      <c r="C27" s="10" t="s">
        <v>14</v>
      </c>
      <c r="D27" s="11">
        <v>175</v>
      </c>
      <c r="E27" s="11">
        <v>35</v>
      </c>
      <c r="F27" s="11">
        <v>42</v>
      </c>
      <c r="G27" s="11">
        <v>45</v>
      </c>
      <c r="H27" s="11"/>
      <c r="I27" s="12">
        <f t="shared" ref="I27" si="42">(F27-E27)*D27</f>
        <v>1225</v>
      </c>
      <c r="J27" s="13">
        <f t="shared" ref="J27" si="43">(G27-E27)*D27</f>
        <v>1750</v>
      </c>
      <c r="K27" s="14"/>
      <c r="L27" s="15">
        <f t="shared" ref="L27" si="44">(G27-E27)</f>
        <v>10</v>
      </c>
      <c r="M27" s="16">
        <f t="shared" ref="M27" si="45">K27+J27+I27</f>
        <v>2975</v>
      </c>
    </row>
    <row r="28" spans="1:13">
      <c r="A28" s="9">
        <v>45652</v>
      </c>
      <c r="B28" s="10" t="s">
        <v>57</v>
      </c>
      <c r="C28" s="10" t="s">
        <v>14</v>
      </c>
      <c r="D28" s="11">
        <v>15</v>
      </c>
      <c r="E28" s="11">
        <v>745</v>
      </c>
      <c r="F28" s="11">
        <v>770</v>
      </c>
      <c r="G28" s="11">
        <v>830</v>
      </c>
      <c r="H28" s="11"/>
      <c r="I28" s="12">
        <f t="shared" ref="I28" si="46">(F28-E28)*D28</f>
        <v>375</v>
      </c>
      <c r="J28" s="13">
        <f t="shared" ref="J28" si="47">(G28-E28)*D28</f>
        <v>1275</v>
      </c>
      <c r="K28" s="14"/>
      <c r="L28" s="15">
        <f t="shared" ref="L28" si="48">(G28-E28)</f>
        <v>85</v>
      </c>
      <c r="M28" s="16">
        <f t="shared" ref="M28" si="49">K28+J28+I28</f>
        <v>1650</v>
      </c>
    </row>
    <row r="29" spans="1:13">
      <c r="A29" s="9">
        <v>45652</v>
      </c>
      <c r="B29" s="23" t="s">
        <v>51</v>
      </c>
      <c r="C29" s="10" t="s">
        <v>14</v>
      </c>
      <c r="D29" s="11">
        <v>15</v>
      </c>
      <c r="E29" s="11">
        <v>715</v>
      </c>
      <c r="F29" s="11">
        <v>740</v>
      </c>
      <c r="G29" s="11">
        <v>794</v>
      </c>
      <c r="H29" s="11"/>
      <c r="I29" s="12">
        <f t="shared" ref="I29:I31" si="50">(F29-E29)*D29</f>
        <v>375</v>
      </c>
      <c r="J29" s="13">
        <f t="shared" ref="J29" si="51">(G29-E29)*D29</f>
        <v>1185</v>
      </c>
      <c r="K29" s="14"/>
      <c r="L29" s="15">
        <f t="shared" ref="L29" si="52">(G29-E29)</f>
        <v>79</v>
      </c>
      <c r="M29" s="16">
        <f t="shared" ref="M29:M31" si="53">K29+J29+I29</f>
        <v>1560</v>
      </c>
    </row>
    <row r="30" spans="1:13">
      <c r="A30" s="9">
        <v>45650</v>
      </c>
      <c r="B30" s="10" t="s">
        <v>355</v>
      </c>
      <c r="C30" s="10" t="s">
        <v>14</v>
      </c>
      <c r="D30" s="11">
        <v>275</v>
      </c>
      <c r="E30" s="11">
        <v>20</v>
      </c>
      <c r="F30" s="11">
        <v>30</v>
      </c>
      <c r="G30" s="11">
        <v>0</v>
      </c>
      <c r="H30" s="11"/>
      <c r="I30" s="12">
        <f t="shared" si="50"/>
        <v>2750</v>
      </c>
      <c r="J30" s="13">
        <v>0</v>
      </c>
      <c r="K30" s="14"/>
      <c r="L30" s="15">
        <f t="shared" ref="L30:L31" si="54">(F30-E30)</f>
        <v>10</v>
      </c>
      <c r="M30" s="16">
        <f t="shared" si="53"/>
        <v>2750</v>
      </c>
    </row>
    <row r="31" spans="1:13">
      <c r="A31" s="9">
        <v>45650</v>
      </c>
      <c r="B31" s="10" t="s">
        <v>354</v>
      </c>
      <c r="C31" s="10" t="s">
        <v>14</v>
      </c>
      <c r="D31" s="11">
        <v>300</v>
      </c>
      <c r="E31" s="11">
        <v>55</v>
      </c>
      <c r="F31" s="11">
        <v>57</v>
      </c>
      <c r="G31" s="11">
        <v>0</v>
      </c>
      <c r="H31" s="11"/>
      <c r="I31" s="12">
        <f t="shared" si="50"/>
        <v>600</v>
      </c>
      <c r="J31" s="13">
        <v>0</v>
      </c>
      <c r="K31" s="14"/>
      <c r="L31" s="15">
        <f t="shared" si="54"/>
        <v>2</v>
      </c>
      <c r="M31" s="16">
        <f t="shared" si="53"/>
        <v>600</v>
      </c>
    </row>
    <row r="32" spans="1:13">
      <c r="A32" s="9">
        <v>45650</v>
      </c>
      <c r="B32" s="10" t="s">
        <v>353</v>
      </c>
      <c r="C32" s="10" t="s">
        <v>14</v>
      </c>
      <c r="D32" s="11">
        <v>1800</v>
      </c>
      <c r="E32" s="11">
        <v>12.3</v>
      </c>
      <c r="F32" s="11">
        <v>13</v>
      </c>
      <c r="G32" s="11">
        <v>13.7</v>
      </c>
      <c r="H32" s="11"/>
      <c r="I32" s="12">
        <f t="shared" ref="I32:I33" si="55">(F32-E32)*D32</f>
        <v>1259.9999999999986</v>
      </c>
      <c r="J32" s="13">
        <f t="shared" ref="J32" si="56">(G32-E32)*D32</f>
        <v>2519.9999999999973</v>
      </c>
      <c r="K32" s="14"/>
      <c r="L32" s="15">
        <f t="shared" ref="L32" si="57">(G32-E32)</f>
        <v>1.3999999999999986</v>
      </c>
      <c r="M32" s="16">
        <f t="shared" ref="M32:M33" si="58">K32+J32+I32</f>
        <v>3779.9999999999959</v>
      </c>
    </row>
    <row r="33" spans="1:13">
      <c r="A33" s="9">
        <v>45650</v>
      </c>
      <c r="B33" s="10" t="s">
        <v>302</v>
      </c>
      <c r="C33" s="10" t="s">
        <v>14</v>
      </c>
      <c r="D33" s="11">
        <v>550</v>
      </c>
      <c r="E33" s="11">
        <v>38</v>
      </c>
      <c r="F33" s="11">
        <v>40</v>
      </c>
      <c r="G33" s="11">
        <v>0</v>
      </c>
      <c r="H33" s="11"/>
      <c r="I33" s="12">
        <f t="shared" si="55"/>
        <v>1100</v>
      </c>
      <c r="J33" s="13">
        <v>0</v>
      </c>
      <c r="K33" s="14"/>
      <c r="L33" s="15">
        <f t="shared" ref="L33" si="59">(F33-E33)</f>
        <v>2</v>
      </c>
      <c r="M33" s="16">
        <f t="shared" si="58"/>
        <v>1100</v>
      </c>
    </row>
    <row r="34" spans="1:13">
      <c r="A34" s="9">
        <v>45650</v>
      </c>
      <c r="B34" s="10" t="s">
        <v>352</v>
      </c>
      <c r="C34" s="10" t="s">
        <v>14</v>
      </c>
      <c r="D34" s="11">
        <v>25</v>
      </c>
      <c r="E34" s="11">
        <v>150</v>
      </c>
      <c r="F34" s="11">
        <v>170</v>
      </c>
      <c r="G34" s="11">
        <v>185</v>
      </c>
      <c r="H34" s="11"/>
      <c r="I34" s="12">
        <f t="shared" ref="I34" si="60">(F34-E34)*D34</f>
        <v>500</v>
      </c>
      <c r="J34" s="13">
        <f t="shared" ref="J34" si="61">(G34-E34)*D34</f>
        <v>875</v>
      </c>
      <c r="K34" s="14"/>
      <c r="L34" s="15">
        <f t="shared" ref="L34" si="62">(G34-E34)</f>
        <v>35</v>
      </c>
      <c r="M34" s="16">
        <f t="shared" ref="M34" si="63">K34+J34+I34</f>
        <v>1375</v>
      </c>
    </row>
    <row r="35" spans="1:13">
      <c r="A35" s="9">
        <v>45650</v>
      </c>
      <c r="B35" s="10" t="s">
        <v>57</v>
      </c>
      <c r="C35" s="10" t="s">
        <v>14</v>
      </c>
      <c r="D35" s="11">
        <v>15</v>
      </c>
      <c r="E35" s="11">
        <v>140</v>
      </c>
      <c r="F35" s="11">
        <v>180</v>
      </c>
      <c r="G35" s="11">
        <v>199</v>
      </c>
      <c r="H35" s="11"/>
      <c r="I35" s="12">
        <f t="shared" ref="I35:I36" si="64">(F35-E35)*D35</f>
        <v>600</v>
      </c>
      <c r="J35" s="13">
        <f t="shared" ref="J35" si="65">(G35-E35)*D35</f>
        <v>885</v>
      </c>
      <c r="K35" s="14"/>
      <c r="L35" s="15">
        <f t="shared" ref="L35" si="66">(G35-E35)</f>
        <v>59</v>
      </c>
      <c r="M35" s="16">
        <f t="shared" ref="M35:M36" si="67">K35+J35+I35</f>
        <v>1485</v>
      </c>
    </row>
    <row r="36" spans="1:13">
      <c r="A36" s="9">
        <v>45649</v>
      </c>
      <c r="B36" s="10" t="s">
        <v>351</v>
      </c>
      <c r="C36" s="10" t="s">
        <v>14</v>
      </c>
      <c r="D36" s="11">
        <v>15</v>
      </c>
      <c r="E36" s="11">
        <v>235</v>
      </c>
      <c r="F36" s="11">
        <v>270</v>
      </c>
      <c r="G36" s="11">
        <v>0</v>
      </c>
      <c r="H36" s="11"/>
      <c r="I36" s="12">
        <f t="shared" si="64"/>
        <v>525</v>
      </c>
      <c r="J36" s="13">
        <v>0</v>
      </c>
      <c r="K36" s="14"/>
      <c r="L36" s="15">
        <f t="shared" ref="L36" si="68">(F36-E36)</f>
        <v>35</v>
      </c>
      <c r="M36" s="16">
        <f t="shared" si="67"/>
        <v>525</v>
      </c>
    </row>
    <row r="37" spans="1:13">
      <c r="A37" s="9">
        <v>45646</v>
      </c>
      <c r="B37" s="10" t="s">
        <v>350</v>
      </c>
      <c r="C37" s="10" t="s">
        <v>14</v>
      </c>
      <c r="D37" s="11">
        <v>175</v>
      </c>
      <c r="E37" s="11">
        <v>42</v>
      </c>
      <c r="F37" s="11">
        <v>45</v>
      </c>
      <c r="G37" s="11">
        <v>51</v>
      </c>
      <c r="H37" s="11"/>
      <c r="I37" s="12">
        <f t="shared" ref="I37:I38" si="69">(F37-E37)*D37</f>
        <v>525</v>
      </c>
      <c r="J37" s="13">
        <f t="shared" ref="J37:J38" si="70">(G37-E37)*D37</f>
        <v>1575</v>
      </c>
      <c r="K37" s="14"/>
      <c r="L37" s="15">
        <f t="shared" ref="L37:L38" si="71">(G37-E37)</f>
        <v>9</v>
      </c>
      <c r="M37" s="16">
        <f t="shared" ref="M37:M38" si="72">K37+J37+I37</f>
        <v>2100</v>
      </c>
    </row>
    <row r="38" spans="1:13">
      <c r="A38" s="9">
        <v>45646</v>
      </c>
      <c r="B38" s="10" t="s">
        <v>349</v>
      </c>
      <c r="C38" s="10" t="s">
        <v>14</v>
      </c>
      <c r="D38" s="11">
        <v>325</v>
      </c>
      <c r="E38" s="11">
        <v>17</v>
      </c>
      <c r="F38" s="11">
        <v>21</v>
      </c>
      <c r="G38" s="11">
        <v>23</v>
      </c>
      <c r="H38" s="11"/>
      <c r="I38" s="12">
        <f t="shared" si="69"/>
        <v>1300</v>
      </c>
      <c r="J38" s="13">
        <f t="shared" si="70"/>
        <v>1950</v>
      </c>
      <c r="K38" s="14"/>
      <c r="L38" s="15">
        <f t="shared" si="71"/>
        <v>6</v>
      </c>
      <c r="M38" s="16">
        <f t="shared" si="72"/>
        <v>3250</v>
      </c>
    </row>
    <row r="39" spans="1:13">
      <c r="A39" s="9">
        <v>45646</v>
      </c>
      <c r="B39" s="10" t="s">
        <v>35</v>
      </c>
      <c r="C39" s="10" t="s">
        <v>14</v>
      </c>
      <c r="D39" s="11">
        <v>50</v>
      </c>
      <c r="E39" s="11">
        <v>160</v>
      </c>
      <c r="F39" s="11">
        <v>185</v>
      </c>
      <c r="G39" s="11">
        <v>0</v>
      </c>
      <c r="H39" s="11"/>
      <c r="I39" s="12">
        <f t="shared" ref="I39:I47" si="73">(F39-E39)*D39</f>
        <v>1250</v>
      </c>
      <c r="J39" s="13">
        <v>0</v>
      </c>
      <c r="K39" s="14"/>
      <c r="L39" s="15">
        <f t="shared" ref="L39" si="74">(F39-E39)</f>
        <v>25</v>
      </c>
      <c r="M39" s="16">
        <f t="shared" ref="M39:M47" si="75">K39+J39+I39</f>
        <v>1250</v>
      </c>
    </row>
    <row r="40" spans="1:13">
      <c r="A40" s="9">
        <v>45646</v>
      </c>
      <c r="B40" s="10" t="s">
        <v>57</v>
      </c>
      <c r="C40" s="10" t="s">
        <v>14</v>
      </c>
      <c r="D40" s="11">
        <v>15</v>
      </c>
      <c r="E40" s="11">
        <v>405</v>
      </c>
      <c r="F40" s="11">
        <v>430</v>
      </c>
      <c r="G40" s="11">
        <v>490</v>
      </c>
      <c r="H40" s="11"/>
      <c r="I40" s="12">
        <f t="shared" si="73"/>
        <v>375</v>
      </c>
      <c r="J40" s="13">
        <f t="shared" ref="J40:J47" si="76">(G40-E40)*D40</f>
        <v>1275</v>
      </c>
      <c r="K40" s="14"/>
      <c r="L40" s="15">
        <f t="shared" ref="L40:L47" si="77">(G40-E40)</f>
        <v>85</v>
      </c>
      <c r="M40" s="16">
        <f t="shared" si="75"/>
        <v>1650</v>
      </c>
    </row>
    <row r="41" spans="1:13">
      <c r="A41" s="9">
        <v>45645</v>
      </c>
      <c r="B41" s="10" t="s">
        <v>68</v>
      </c>
      <c r="C41" s="10" t="s">
        <v>14</v>
      </c>
      <c r="D41" s="11">
        <v>15</v>
      </c>
      <c r="E41" s="11">
        <v>600</v>
      </c>
      <c r="F41" s="11">
        <v>620</v>
      </c>
      <c r="G41" s="11">
        <v>650</v>
      </c>
      <c r="H41" s="11"/>
      <c r="I41" s="12">
        <f t="shared" si="73"/>
        <v>300</v>
      </c>
      <c r="J41" s="13">
        <f t="shared" si="76"/>
        <v>750</v>
      </c>
      <c r="K41" s="14"/>
      <c r="L41" s="15">
        <f t="shared" si="77"/>
        <v>50</v>
      </c>
      <c r="M41" s="16">
        <f t="shared" si="75"/>
        <v>1050</v>
      </c>
    </row>
    <row r="42" spans="1:13">
      <c r="A42" s="9">
        <v>45645</v>
      </c>
      <c r="B42" s="10" t="s">
        <v>51</v>
      </c>
      <c r="C42" s="10" t="s">
        <v>14</v>
      </c>
      <c r="D42" s="11">
        <v>15</v>
      </c>
      <c r="E42" s="11">
        <v>440</v>
      </c>
      <c r="F42" s="11">
        <v>460</v>
      </c>
      <c r="G42" s="11">
        <v>480</v>
      </c>
      <c r="H42" s="11"/>
      <c r="I42" s="12">
        <f t="shared" si="73"/>
        <v>300</v>
      </c>
      <c r="J42" s="13">
        <f t="shared" si="76"/>
        <v>600</v>
      </c>
      <c r="K42" s="14"/>
      <c r="L42" s="15">
        <f t="shared" si="77"/>
        <v>40</v>
      </c>
      <c r="M42" s="16">
        <f t="shared" si="75"/>
        <v>900</v>
      </c>
    </row>
    <row r="43" spans="1:13">
      <c r="A43" s="9">
        <v>45644</v>
      </c>
      <c r="B43" s="10" t="s">
        <v>348</v>
      </c>
      <c r="C43" s="10" t="s">
        <v>14</v>
      </c>
      <c r="D43" s="11">
        <v>550</v>
      </c>
      <c r="E43" s="11">
        <v>19.5</v>
      </c>
      <c r="F43" s="11">
        <v>21.5</v>
      </c>
      <c r="G43" s="11">
        <v>23</v>
      </c>
      <c r="H43" s="11"/>
      <c r="I43" s="12">
        <f t="shared" si="73"/>
        <v>1100</v>
      </c>
      <c r="J43" s="13">
        <f t="shared" si="76"/>
        <v>1925</v>
      </c>
      <c r="K43" s="14"/>
      <c r="L43" s="15">
        <f t="shared" si="77"/>
        <v>3.5</v>
      </c>
      <c r="M43" s="16">
        <f t="shared" si="75"/>
        <v>3025</v>
      </c>
    </row>
    <row r="44" spans="1:13">
      <c r="A44" s="9">
        <v>45644</v>
      </c>
      <c r="B44" s="10" t="s">
        <v>24</v>
      </c>
      <c r="C44" s="10" t="s">
        <v>14</v>
      </c>
      <c r="D44" s="11">
        <v>25</v>
      </c>
      <c r="E44" s="11">
        <v>110</v>
      </c>
      <c r="F44" s="11">
        <v>150</v>
      </c>
      <c r="G44" s="11">
        <v>170</v>
      </c>
      <c r="H44" s="11"/>
      <c r="I44" s="12">
        <f t="shared" si="73"/>
        <v>1000</v>
      </c>
      <c r="J44" s="13">
        <f t="shared" si="76"/>
        <v>1500</v>
      </c>
      <c r="K44" s="14"/>
      <c r="L44" s="15">
        <f t="shared" si="77"/>
        <v>60</v>
      </c>
      <c r="M44" s="16">
        <f t="shared" si="75"/>
        <v>2500</v>
      </c>
    </row>
    <row r="45" spans="1:13">
      <c r="A45" s="9">
        <v>45644</v>
      </c>
      <c r="B45" s="10" t="s">
        <v>336</v>
      </c>
      <c r="C45" s="10" t="s">
        <v>14</v>
      </c>
      <c r="D45" s="11">
        <v>15</v>
      </c>
      <c r="E45" s="11">
        <v>530</v>
      </c>
      <c r="F45" s="11">
        <v>590</v>
      </c>
      <c r="G45" s="11">
        <v>620</v>
      </c>
      <c r="H45" s="11"/>
      <c r="I45" s="12">
        <f t="shared" si="73"/>
        <v>900</v>
      </c>
      <c r="J45" s="13">
        <f t="shared" si="76"/>
        <v>1350</v>
      </c>
      <c r="K45" s="14"/>
      <c r="L45" s="15">
        <f t="shared" si="77"/>
        <v>90</v>
      </c>
      <c r="M45" s="16">
        <f t="shared" si="75"/>
        <v>2250</v>
      </c>
    </row>
    <row r="46" spans="1:13">
      <c r="A46" s="9">
        <v>45644</v>
      </c>
      <c r="B46" s="10" t="s">
        <v>292</v>
      </c>
      <c r="C46" s="10" t="s">
        <v>14</v>
      </c>
      <c r="D46" s="11">
        <v>750</v>
      </c>
      <c r="E46" s="11">
        <v>13</v>
      </c>
      <c r="F46" s="11">
        <v>14</v>
      </c>
      <c r="G46" s="11">
        <v>16</v>
      </c>
      <c r="H46" s="11"/>
      <c r="I46" s="12">
        <f t="shared" si="73"/>
        <v>750</v>
      </c>
      <c r="J46" s="13">
        <f t="shared" si="76"/>
        <v>2250</v>
      </c>
      <c r="K46" s="14"/>
      <c r="L46" s="15">
        <f t="shared" si="77"/>
        <v>3</v>
      </c>
      <c r="M46" s="16">
        <f t="shared" si="75"/>
        <v>3000</v>
      </c>
    </row>
    <row r="47" spans="1:13">
      <c r="A47" s="9">
        <v>45643</v>
      </c>
      <c r="B47" s="10" t="s">
        <v>347</v>
      </c>
      <c r="C47" s="10" t="s">
        <v>14</v>
      </c>
      <c r="D47" s="11">
        <v>150</v>
      </c>
      <c r="E47" s="11">
        <v>50</v>
      </c>
      <c r="F47" s="11">
        <v>55</v>
      </c>
      <c r="G47" s="11">
        <v>60</v>
      </c>
      <c r="H47" s="11"/>
      <c r="I47" s="12">
        <f t="shared" si="73"/>
        <v>750</v>
      </c>
      <c r="J47" s="13">
        <f t="shared" si="76"/>
        <v>1500</v>
      </c>
      <c r="K47" s="14"/>
      <c r="L47" s="15">
        <f t="shared" si="77"/>
        <v>10</v>
      </c>
      <c r="M47" s="16">
        <f t="shared" si="75"/>
        <v>2250</v>
      </c>
    </row>
    <row r="48" spans="1:13">
      <c r="A48" s="9">
        <v>45643</v>
      </c>
      <c r="B48" s="10" t="s">
        <v>346</v>
      </c>
      <c r="C48" s="10" t="s">
        <v>14</v>
      </c>
      <c r="D48" s="11">
        <v>1800</v>
      </c>
      <c r="E48" s="11">
        <v>5.25</v>
      </c>
      <c r="F48" s="11">
        <v>5.7</v>
      </c>
      <c r="G48" s="11">
        <v>0</v>
      </c>
      <c r="H48" s="11"/>
      <c r="I48" s="12">
        <f t="shared" ref="I48" si="78">(F48-E48)*D48</f>
        <v>810.00000000000034</v>
      </c>
      <c r="J48" s="13">
        <v>0</v>
      </c>
      <c r="K48" s="14"/>
      <c r="L48" s="15">
        <f t="shared" ref="L48" si="79">(F48-E48)</f>
        <v>0.45000000000000018</v>
      </c>
      <c r="M48" s="16">
        <f t="shared" ref="M48" si="80">K48+J48+I48</f>
        <v>810.00000000000034</v>
      </c>
    </row>
    <row r="49" spans="1:13">
      <c r="A49" s="9">
        <v>45643</v>
      </c>
      <c r="B49" s="10" t="s">
        <v>345</v>
      </c>
      <c r="C49" s="10" t="s">
        <v>14</v>
      </c>
      <c r="D49" s="11">
        <v>750</v>
      </c>
      <c r="E49" s="11">
        <v>11.5</v>
      </c>
      <c r="F49" s="11">
        <v>14</v>
      </c>
      <c r="G49" s="11">
        <v>0</v>
      </c>
      <c r="H49" s="11"/>
      <c r="I49" s="12">
        <f t="shared" ref="I49:I51" si="81">(F49-E49)*D49</f>
        <v>1875</v>
      </c>
      <c r="J49" s="13">
        <v>0</v>
      </c>
      <c r="K49" s="14"/>
      <c r="L49" s="15">
        <f t="shared" ref="L49" si="82">(F49-E49)</f>
        <v>2.5</v>
      </c>
      <c r="M49" s="16">
        <f t="shared" ref="M49:M51" si="83">K49+J49+I49</f>
        <v>1875</v>
      </c>
    </row>
    <row r="50" spans="1:13">
      <c r="A50" s="9">
        <v>45643</v>
      </c>
      <c r="B50" s="10" t="s">
        <v>344</v>
      </c>
      <c r="C50" s="10" t="s">
        <v>14</v>
      </c>
      <c r="D50" s="11">
        <v>15</v>
      </c>
      <c r="E50" s="11">
        <v>490</v>
      </c>
      <c r="F50" s="11">
        <v>550</v>
      </c>
      <c r="G50" s="11">
        <v>570</v>
      </c>
      <c r="H50" s="11"/>
      <c r="I50" s="12">
        <f t="shared" si="81"/>
        <v>900</v>
      </c>
      <c r="J50" s="13">
        <f t="shared" ref="J50:J51" si="84">(G50-E50)*D50</f>
        <v>1200</v>
      </c>
      <c r="K50" s="14"/>
      <c r="L50" s="15">
        <f t="shared" ref="L50:L51" si="85">(G50-E50)</f>
        <v>80</v>
      </c>
      <c r="M50" s="16">
        <f t="shared" si="83"/>
        <v>2100</v>
      </c>
    </row>
    <row r="51" spans="1:13">
      <c r="A51" s="9">
        <v>45643</v>
      </c>
      <c r="B51" s="10" t="s">
        <v>343</v>
      </c>
      <c r="C51" s="10" t="s">
        <v>14</v>
      </c>
      <c r="D51" s="11">
        <v>15</v>
      </c>
      <c r="E51" s="11">
        <v>535</v>
      </c>
      <c r="F51" s="11">
        <v>599</v>
      </c>
      <c r="G51" s="11">
        <v>625</v>
      </c>
      <c r="H51" s="11"/>
      <c r="I51" s="12">
        <f t="shared" si="81"/>
        <v>960</v>
      </c>
      <c r="J51" s="13">
        <f t="shared" si="84"/>
        <v>1350</v>
      </c>
      <c r="K51" s="14"/>
      <c r="L51" s="15">
        <f t="shared" si="85"/>
        <v>90</v>
      </c>
      <c r="M51" s="16">
        <f t="shared" si="83"/>
        <v>2310</v>
      </c>
    </row>
    <row r="52" spans="1:13">
      <c r="A52" s="9">
        <v>45642</v>
      </c>
      <c r="B52" s="10" t="s">
        <v>342</v>
      </c>
      <c r="C52" s="10" t="s">
        <v>14</v>
      </c>
      <c r="D52" s="11">
        <v>550</v>
      </c>
      <c r="E52" s="11">
        <v>19.5</v>
      </c>
      <c r="F52" s="11">
        <v>15</v>
      </c>
      <c r="G52" s="11">
        <v>0</v>
      </c>
      <c r="H52" s="11"/>
      <c r="I52" s="12">
        <f t="shared" ref="I52" si="86">(F52-E52)*D52</f>
        <v>-2475</v>
      </c>
      <c r="J52" s="13">
        <v>0</v>
      </c>
      <c r="K52" s="14"/>
      <c r="L52" s="15">
        <f t="shared" ref="L52" si="87">(F52-E52)</f>
        <v>-4.5</v>
      </c>
      <c r="M52" s="16">
        <f t="shared" ref="M52" si="88">K52+J52+I52</f>
        <v>-2475</v>
      </c>
    </row>
    <row r="53" spans="1:13">
      <c r="A53" s="9">
        <v>45642</v>
      </c>
      <c r="B53" s="10" t="s">
        <v>341</v>
      </c>
      <c r="C53" s="10" t="s">
        <v>14</v>
      </c>
      <c r="D53" s="11">
        <v>15</v>
      </c>
      <c r="E53" s="11">
        <v>510</v>
      </c>
      <c r="F53" s="11">
        <v>555</v>
      </c>
      <c r="G53" s="11">
        <v>0</v>
      </c>
      <c r="H53" s="11"/>
      <c r="I53" s="12">
        <f t="shared" ref="I53" si="89">(F53-E53)*D53</f>
        <v>675</v>
      </c>
      <c r="J53" s="13">
        <v>0</v>
      </c>
      <c r="K53" s="14"/>
      <c r="L53" s="15">
        <f t="shared" ref="L53" si="90">(F53-E53)</f>
        <v>45</v>
      </c>
      <c r="M53" s="16">
        <f t="shared" ref="M53" si="91">K53+J53+I53</f>
        <v>675</v>
      </c>
    </row>
    <row r="54" spans="1:13">
      <c r="A54" s="9">
        <v>45642</v>
      </c>
      <c r="B54" s="10" t="s">
        <v>340</v>
      </c>
      <c r="C54" s="10" t="s">
        <v>14</v>
      </c>
      <c r="D54" s="11">
        <v>1925</v>
      </c>
      <c r="E54" s="11">
        <v>4</v>
      </c>
      <c r="F54" s="11">
        <v>4.6500000000000004</v>
      </c>
      <c r="G54" s="11">
        <v>0</v>
      </c>
      <c r="H54" s="11"/>
      <c r="I54" s="12">
        <f t="shared" ref="I54" si="92">(F54-E54)*D54</f>
        <v>1251.2500000000007</v>
      </c>
      <c r="J54" s="13">
        <v>0</v>
      </c>
      <c r="K54" s="14"/>
      <c r="L54" s="15">
        <f t="shared" ref="L54" si="93">(F54-E54)</f>
        <v>0.65000000000000036</v>
      </c>
      <c r="M54" s="16">
        <f t="shared" ref="M54" si="94">K54+J54+I54</f>
        <v>1251.2500000000007</v>
      </c>
    </row>
    <row r="55" spans="1:13">
      <c r="A55" s="9">
        <v>45642</v>
      </c>
      <c r="B55" s="10" t="s">
        <v>339</v>
      </c>
      <c r="C55" s="10" t="s">
        <v>14</v>
      </c>
      <c r="D55" s="11">
        <v>15</v>
      </c>
      <c r="E55" s="11">
        <v>600</v>
      </c>
      <c r="F55" s="11">
        <v>635</v>
      </c>
      <c r="G55" s="11">
        <v>0</v>
      </c>
      <c r="H55" s="11"/>
      <c r="I55" s="12">
        <f t="shared" ref="I55" si="95">(F55-E55)*D55</f>
        <v>525</v>
      </c>
      <c r="J55" s="13">
        <v>0</v>
      </c>
      <c r="K55" s="14"/>
      <c r="L55" s="15">
        <f t="shared" ref="L55" si="96">(F55-E55)</f>
        <v>35</v>
      </c>
      <c r="M55" s="16">
        <f t="shared" ref="M55" si="97">K55+J55+I55</f>
        <v>525</v>
      </c>
    </row>
    <row r="56" spans="1:13">
      <c r="A56" s="9">
        <v>45642</v>
      </c>
      <c r="B56" s="10" t="s">
        <v>338</v>
      </c>
      <c r="C56" s="10" t="s">
        <v>14</v>
      </c>
      <c r="D56" s="11">
        <v>400</v>
      </c>
      <c r="E56" s="11">
        <v>33.4</v>
      </c>
      <c r="F56" s="11">
        <v>35</v>
      </c>
      <c r="G56" s="11">
        <v>0</v>
      </c>
      <c r="H56" s="11"/>
      <c r="I56" s="12">
        <f t="shared" ref="I56" si="98">(F56-E56)*D56</f>
        <v>640.00000000000057</v>
      </c>
      <c r="J56" s="13">
        <v>0</v>
      </c>
      <c r="K56" s="14"/>
      <c r="L56" s="15">
        <f t="shared" ref="L56" si="99">(F56-E56)</f>
        <v>1.6000000000000014</v>
      </c>
      <c r="M56" s="16">
        <f t="shared" ref="M56" si="100">K56+J56+I56</f>
        <v>640.00000000000057</v>
      </c>
    </row>
    <row r="57" spans="1:13">
      <c r="A57" s="9">
        <v>45639</v>
      </c>
      <c r="B57" s="10" t="s">
        <v>337</v>
      </c>
      <c r="C57" s="10" t="s">
        <v>14</v>
      </c>
      <c r="D57" s="11">
        <v>15</v>
      </c>
      <c r="E57" s="11">
        <v>545</v>
      </c>
      <c r="F57" s="11">
        <v>580</v>
      </c>
      <c r="G57" s="11">
        <v>599</v>
      </c>
      <c r="H57" s="11"/>
      <c r="I57" s="12">
        <f t="shared" ref="I57" si="101">(F57-E57)*D57</f>
        <v>525</v>
      </c>
      <c r="J57" s="13">
        <f t="shared" ref="J57" si="102">(G57-E57)*D57</f>
        <v>810</v>
      </c>
      <c r="K57" s="14"/>
      <c r="L57" s="15">
        <f t="shared" ref="L57" si="103">(G57-E57)</f>
        <v>54</v>
      </c>
      <c r="M57" s="16">
        <f t="shared" ref="M57" si="104">K57+J57+I57</f>
        <v>1335</v>
      </c>
    </row>
    <row r="58" spans="1:13">
      <c r="A58" s="9">
        <v>45639</v>
      </c>
      <c r="B58" s="10" t="s">
        <v>336</v>
      </c>
      <c r="C58" s="10" t="s">
        <v>280</v>
      </c>
      <c r="D58" s="11">
        <v>15</v>
      </c>
      <c r="E58" s="11">
        <v>535</v>
      </c>
      <c r="F58" s="11">
        <v>580</v>
      </c>
      <c r="G58" s="11">
        <v>605</v>
      </c>
      <c r="H58" s="11"/>
      <c r="I58" s="12">
        <f t="shared" ref="I58" si="105">(F58-E58)*D58</f>
        <v>675</v>
      </c>
      <c r="J58" s="13">
        <f t="shared" ref="J58" si="106">(G58-E58)*D58</f>
        <v>1050</v>
      </c>
      <c r="K58" s="14"/>
      <c r="L58" s="15">
        <f t="shared" ref="L58" si="107">(G58-E58)</f>
        <v>70</v>
      </c>
      <c r="M58" s="16">
        <f t="shared" ref="M58" si="108">K58+J58+I58</f>
        <v>1725</v>
      </c>
    </row>
    <row r="59" spans="1:13">
      <c r="A59" s="9">
        <v>45639</v>
      </c>
      <c r="B59" s="10" t="s">
        <v>314</v>
      </c>
      <c r="C59" s="10" t="s">
        <v>280</v>
      </c>
      <c r="D59" s="11">
        <v>550</v>
      </c>
      <c r="E59" s="11">
        <v>24.3</v>
      </c>
      <c r="F59" s="11">
        <v>27</v>
      </c>
      <c r="G59" s="11">
        <v>29</v>
      </c>
      <c r="H59" s="11"/>
      <c r="I59" s="12">
        <f t="shared" ref="I59" si="109">(F59-E59)*D59</f>
        <v>1484.9999999999995</v>
      </c>
      <c r="J59" s="13">
        <f t="shared" ref="J59" si="110">(G59-E59)*D59</f>
        <v>2584.9999999999995</v>
      </c>
      <c r="K59" s="14"/>
      <c r="L59" s="15">
        <f t="shared" ref="L59" si="111">(G59-E59)</f>
        <v>4.6999999999999993</v>
      </c>
      <c r="M59" s="16">
        <f t="shared" ref="M59" si="112">K59+J59+I59</f>
        <v>4069.9999999999991</v>
      </c>
    </row>
    <row r="60" spans="1:13">
      <c r="A60" s="9">
        <v>45639</v>
      </c>
      <c r="B60" s="10" t="s">
        <v>335</v>
      </c>
      <c r="C60" s="10" t="s">
        <v>280</v>
      </c>
      <c r="D60" s="11">
        <v>1500</v>
      </c>
      <c r="E60" s="11">
        <v>5.5</v>
      </c>
      <c r="F60" s="11">
        <v>3.5</v>
      </c>
      <c r="G60" s="11">
        <v>0</v>
      </c>
      <c r="H60" s="11"/>
      <c r="I60" s="12">
        <f t="shared" ref="I60:I61" si="113">(F60-E60)*D60</f>
        <v>-3000</v>
      </c>
      <c r="J60" s="13">
        <v>0</v>
      </c>
      <c r="K60" s="14"/>
      <c r="L60" s="15">
        <f t="shared" ref="L60" si="114">(F60-E60)</f>
        <v>-2</v>
      </c>
      <c r="M60" s="16">
        <f t="shared" ref="M60:M61" si="115">K60+J60+I60</f>
        <v>-3000</v>
      </c>
    </row>
    <row r="61" spans="1:13">
      <c r="A61" s="9">
        <v>45638</v>
      </c>
      <c r="B61" s="10" t="s">
        <v>334</v>
      </c>
      <c r="C61" s="10" t="s">
        <v>14</v>
      </c>
      <c r="D61" s="11">
        <v>15</v>
      </c>
      <c r="E61" s="11">
        <v>560</v>
      </c>
      <c r="F61" s="11">
        <v>605</v>
      </c>
      <c r="G61" s="11">
        <v>625</v>
      </c>
      <c r="H61" s="11"/>
      <c r="I61" s="12">
        <f t="shared" si="113"/>
        <v>675</v>
      </c>
      <c r="J61" s="13">
        <f t="shared" ref="J61" si="116">(G61-E61)*D61</f>
        <v>975</v>
      </c>
      <c r="K61" s="14"/>
      <c r="L61" s="15">
        <f t="shared" ref="L61" si="117">(G61-E61)</f>
        <v>65</v>
      </c>
      <c r="M61" s="16">
        <f t="shared" si="115"/>
        <v>1650</v>
      </c>
    </row>
    <row r="62" spans="1:13">
      <c r="A62" s="9">
        <v>45638</v>
      </c>
      <c r="B62" s="10" t="s">
        <v>333</v>
      </c>
      <c r="C62" s="10" t="s">
        <v>280</v>
      </c>
      <c r="D62" s="11">
        <v>500</v>
      </c>
      <c r="E62" s="11">
        <v>21.5</v>
      </c>
      <c r="F62" s="11">
        <v>23</v>
      </c>
      <c r="G62" s="11">
        <v>25</v>
      </c>
      <c r="H62" s="11"/>
      <c r="I62" s="12">
        <f t="shared" ref="I62" si="118">(F62-E62)*D62</f>
        <v>750</v>
      </c>
      <c r="J62" s="13">
        <f t="shared" ref="J62" si="119">(G62-E62)*D62</f>
        <v>1750</v>
      </c>
      <c r="K62" s="14"/>
      <c r="L62" s="15">
        <f t="shared" ref="L62" si="120">(G62-E62)</f>
        <v>3.5</v>
      </c>
      <c r="M62" s="16">
        <f t="shared" ref="M62" si="121">K62+J62+I62</f>
        <v>2500</v>
      </c>
    </row>
    <row r="63" spans="1:13">
      <c r="A63" s="9">
        <v>45638</v>
      </c>
      <c r="B63" s="10" t="s">
        <v>332</v>
      </c>
      <c r="C63" s="10" t="s">
        <v>280</v>
      </c>
      <c r="D63" s="11">
        <v>1300</v>
      </c>
      <c r="E63" s="11">
        <v>15.95</v>
      </c>
      <c r="F63" s="11">
        <v>16.600000000000001</v>
      </c>
      <c r="G63" s="11">
        <v>17.5</v>
      </c>
      <c r="H63" s="11"/>
      <c r="I63" s="12">
        <f t="shared" ref="I63" si="122">(F63-E63)*D63</f>
        <v>845.00000000000273</v>
      </c>
      <c r="J63" s="13">
        <f t="shared" ref="J63" si="123">(G63-E63)*D63</f>
        <v>2015.0000000000009</v>
      </c>
      <c r="K63" s="14"/>
      <c r="L63" s="15">
        <f t="shared" ref="L63" si="124">(G63-E63)</f>
        <v>1.5500000000000007</v>
      </c>
      <c r="M63" s="16">
        <f t="shared" ref="M63" si="125">K63+J63+I63</f>
        <v>2860.0000000000036</v>
      </c>
    </row>
    <row r="64" spans="1:13">
      <c r="A64" s="9">
        <v>45638</v>
      </c>
      <c r="B64" s="10" t="s">
        <v>331</v>
      </c>
      <c r="C64" s="10" t="s">
        <v>14</v>
      </c>
      <c r="D64" s="11">
        <v>5500</v>
      </c>
      <c r="E64" s="11">
        <v>3.5</v>
      </c>
      <c r="F64" s="11">
        <v>4.0999999999999996</v>
      </c>
      <c r="G64" s="11">
        <v>4.5</v>
      </c>
      <c r="H64" s="11"/>
      <c r="I64" s="12">
        <f t="shared" ref="I64" si="126">(F64-E64)*D64</f>
        <v>3299.9999999999982</v>
      </c>
      <c r="J64" s="13">
        <f t="shared" ref="J64" si="127">(G64-E64)*D64</f>
        <v>5500</v>
      </c>
      <c r="K64" s="14"/>
      <c r="L64" s="15">
        <f t="shared" ref="L64" si="128">(G64-E64)</f>
        <v>1</v>
      </c>
      <c r="M64" s="16">
        <f t="shared" ref="M64" si="129">K64+J64+I64</f>
        <v>8799.9999999999982</v>
      </c>
    </row>
    <row r="65" spans="1:13">
      <c r="A65" s="9">
        <v>45637</v>
      </c>
      <c r="B65" s="10" t="s">
        <v>330</v>
      </c>
      <c r="C65" s="10" t="s">
        <v>14</v>
      </c>
      <c r="D65" s="11">
        <v>150</v>
      </c>
      <c r="E65" s="11">
        <v>88</v>
      </c>
      <c r="F65" s="11">
        <v>93</v>
      </c>
      <c r="G65" s="11">
        <v>96</v>
      </c>
      <c r="H65" s="11"/>
      <c r="I65" s="12">
        <f t="shared" ref="I65" si="130">(F65-E65)*D65</f>
        <v>750</v>
      </c>
      <c r="J65" s="13">
        <f t="shared" ref="J65" si="131">(G65-E65)*D65</f>
        <v>1200</v>
      </c>
      <c r="K65" s="14"/>
      <c r="L65" s="15">
        <f t="shared" ref="L65" si="132">(G65-E65)</f>
        <v>8</v>
      </c>
      <c r="M65" s="16">
        <f t="shared" ref="M65" si="133">K65+J65+I65</f>
        <v>1950</v>
      </c>
    </row>
    <row r="66" spans="1:13">
      <c r="A66" s="9">
        <v>45637</v>
      </c>
      <c r="B66" s="10" t="s">
        <v>329</v>
      </c>
      <c r="C66" s="10" t="s">
        <v>14</v>
      </c>
      <c r="D66" s="11">
        <v>15</v>
      </c>
      <c r="E66" s="11">
        <v>575</v>
      </c>
      <c r="F66" s="11">
        <v>519</v>
      </c>
      <c r="G66" s="11">
        <v>0</v>
      </c>
      <c r="H66" s="11"/>
      <c r="I66" s="12">
        <f t="shared" ref="I66:I67" si="134">(F66-E66)*D66</f>
        <v>-840</v>
      </c>
      <c r="J66" s="13">
        <v>0</v>
      </c>
      <c r="K66" s="14"/>
      <c r="L66" s="15">
        <f t="shared" ref="L66" si="135">(F66-E66)</f>
        <v>-56</v>
      </c>
      <c r="M66" s="16">
        <f t="shared" ref="M66:M67" si="136">K66+J66+I66</f>
        <v>-840</v>
      </c>
    </row>
    <row r="67" spans="1:13">
      <c r="A67" s="9">
        <v>45637</v>
      </c>
      <c r="B67" s="10" t="s">
        <v>328</v>
      </c>
      <c r="C67" s="10" t="s">
        <v>14</v>
      </c>
      <c r="D67" s="11">
        <v>825</v>
      </c>
      <c r="E67" s="11">
        <v>22</v>
      </c>
      <c r="F67" s="11">
        <v>23.5</v>
      </c>
      <c r="G67" s="11">
        <v>24.5</v>
      </c>
      <c r="H67" s="11"/>
      <c r="I67" s="12">
        <f t="shared" si="134"/>
        <v>1237.5</v>
      </c>
      <c r="J67" s="13">
        <f t="shared" ref="J67" si="137">(G67-E67)*D67</f>
        <v>2062.5</v>
      </c>
      <c r="K67" s="14"/>
      <c r="L67" s="15">
        <f t="shared" ref="L67" si="138">(G67-E67)</f>
        <v>2.5</v>
      </c>
      <c r="M67" s="16">
        <f t="shared" si="136"/>
        <v>3300</v>
      </c>
    </row>
    <row r="68" spans="1:13">
      <c r="A68" s="9">
        <v>45636</v>
      </c>
      <c r="B68" s="10" t="s">
        <v>327</v>
      </c>
      <c r="C68" s="10" t="s">
        <v>14</v>
      </c>
      <c r="D68" s="11">
        <v>250</v>
      </c>
      <c r="E68" s="11">
        <v>50</v>
      </c>
      <c r="F68" s="11">
        <v>43</v>
      </c>
      <c r="G68" s="11">
        <v>0</v>
      </c>
      <c r="H68" s="11"/>
      <c r="I68" s="12">
        <f t="shared" ref="I68:I71" si="139">(F68-E68)*D68</f>
        <v>-1750</v>
      </c>
      <c r="J68" s="13">
        <v>0</v>
      </c>
      <c r="K68" s="14"/>
      <c r="L68" s="15">
        <f t="shared" ref="L68" si="140">(F68-E68)</f>
        <v>-7</v>
      </c>
      <c r="M68" s="16">
        <f t="shared" ref="M68:M71" si="141">K68+J68+I68</f>
        <v>-1750</v>
      </c>
    </row>
    <row r="69" spans="1:13">
      <c r="A69" s="9">
        <v>45636</v>
      </c>
      <c r="B69" s="10" t="s">
        <v>326</v>
      </c>
      <c r="C69" s="10" t="s">
        <v>14</v>
      </c>
      <c r="D69" s="11">
        <v>1925</v>
      </c>
      <c r="E69" s="11">
        <v>6</v>
      </c>
      <c r="F69" s="11">
        <v>6.5</v>
      </c>
      <c r="G69" s="11">
        <v>7</v>
      </c>
      <c r="H69" s="11"/>
      <c r="I69" s="12">
        <f t="shared" si="139"/>
        <v>962.5</v>
      </c>
      <c r="J69" s="13">
        <f t="shared" ref="J69" si="142">(G69-E69)*D69</f>
        <v>1925</v>
      </c>
      <c r="K69" s="14"/>
      <c r="L69" s="15">
        <f t="shared" ref="L69" si="143">(G69-E69)</f>
        <v>1</v>
      </c>
      <c r="M69" s="16">
        <f t="shared" si="141"/>
        <v>2887.5</v>
      </c>
    </row>
    <row r="70" spans="1:13">
      <c r="A70" s="9">
        <v>45636</v>
      </c>
      <c r="B70" s="10" t="s">
        <v>325</v>
      </c>
      <c r="C70" s="10" t="s">
        <v>14</v>
      </c>
      <c r="D70" s="11">
        <v>25</v>
      </c>
      <c r="E70" s="11">
        <v>130</v>
      </c>
      <c r="F70" s="11">
        <v>149</v>
      </c>
      <c r="G70" s="11">
        <v>164</v>
      </c>
      <c r="H70" s="11"/>
      <c r="I70" s="12">
        <f t="shared" si="139"/>
        <v>475</v>
      </c>
      <c r="J70" s="13">
        <f t="shared" ref="J70" si="144">(G70-E70)*D70</f>
        <v>850</v>
      </c>
      <c r="K70" s="14"/>
      <c r="L70" s="15">
        <f t="shared" ref="L70" si="145">(G70-E70)</f>
        <v>34</v>
      </c>
      <c r="M70" s="16">
        <f t="shared" si="141"/>
        <v>1325</v>
      </c>
    </row>
    <row r="71" spans="1:13">
      <c r="A71" s="9">
        <v>45636</v>
      </c>
      <c r="B71" s="10" t="s">
        <v>324</v>
      </c>
      <c r="C71" s="10" t="s">
        <v>14</v>
      </c>
      <c r="D71" s="11">
        <v>25</v>
      </c>
      <c r="E71" s="11">
        <v>340</v>
      </c>
      <c r="F71" s="11">
        <v>355</v>
      </c>
      <c r="G71" s="11">
        <v>364</v>
      </c>
      <c r="H71" s="11"/>
      <c r="I71" s="12">
        <f t="shared" si="139"/>
        <v>375</v>
      </c>
      <c r="J71" s="13">
        <f t="shared" ref="J71" si="146">(G71-E71)*D71</f>
        <v>600</v>
      </c>
      <c r="K71" s="14"/>
      <c r="L71" s="15">
        <f t="shared" ref="L71" si="147">(G71-E71)</f>
        <v>24</v>
      </c>
      <c r="M71" s="16">
        <f t="shared" si="141"/>
        <v>975</v>
      </c>
    </row>
    <row r="72" spans="1:13">
      <c r="A72" s="9">
        <v>45636</v>
      </c>
      <c r="B72" s="10" t="s">
        <v>323</v>
      </c>
      <c r="C72" s="10" t="s">
        <v>14</v>
      </c>
      <c r="D72" s="11">
        <v>400</v>
      </c>
      <c r="E72" s="11">
        <v>30</v>
      </c>
      <c r="F72" s="11">
        <v>35</v>
      </c>
      <c r="G72" s="11">
        <v>0</v>
      </c>
      <c r="H72" s="11"/>
      <c r="I72" s="12">
        <f t="shared" ref="I72:I75" si="148">(F72-E72)*D72</f>
        <v>2000</v>
      </c>
      <c r="J72" s="13">
        <v>0</v>
      </c>
      <c r="K72" s="14"/>
      <c r="L72" s="15">
        <f t="shared" ref="L72:L75" si="149">(F72-E72)</f>
        <v>5</v>
      </c>
      <c r="M72" s="16">
        <f t="shared" ref="M72:M75" si="150">K72+J72+I72</f>
        <v>2000</v>
      </c>
    </row>
    <row r="73" spans="1:13">
      <c r="A73" s="9">
        <v>45636</v>
      </c>
      <c r="B73" s="10" t="s">
        <v>322</v>
      </c>
      <c r="C73" s="10" t="s">
        <v>14</v>
      </c>
      <c r="D73" s="11">
        <v>15</v>
      </c>
      <c r="E73" s="11">
        <v>770</v>
      </c>
      <c r="F73" s="11">
        <v>799</v>
      </c>
      <c r="G73" s="11">
        <v>0</v>
      </c>
      <c r="H73" s="11"/>
      <c r="I73" s="12">
        <f t="shared" si="148"/>
        <v>435</v>
      </c>
      <c r="J73" s="13">
        <v>0</v>
      </c>
      <c r="K73" s="14"/>
      <c r="L73" s="15">
        <f t="shared" si="149"/>
        <v>29</v>
      </c>
      <c r="M73" s="16">
        <f t="shared" si="150"/>
        <v>435</v>
      </c>
    </row>
    <row r="74" spans="1:13">
      <c r="A74" s="9">
        <v>45635</v>
      </c>
      <c r="B74" s="10" t="s">
        <v>321</v>
      </c>
      <c r="C74" s="10" t="s">
        <v>14</v>
      </c>
      <c r="D74" s="11">
        <v>50</v>
      </c>
      <c r="E74" s="11">
        <v>178</v>
      </c>
      <c r="F74" s="11">
        <v>170</v>
      </c>
      <c r="G74" s="11">
        <v>0</v>
      </c>
      <c r="H74" s="11"/>
      <c r="I74" s="12">
        <f t="shared" si="148"/>
        <v>-400</v>
      </c>
      <c r="J74" s="13">
        <v>0</v>
      </c>
      <c r="K74" s="14"/>
      <c r="L74" s="15">
        <f t="shared" si="149"/>
        <v>-8</v>
      </c>
      <c r="M74" s="16">
        <f t="shared" si="150"/>
        <v>-400</v>
      </c>
    </row>
    <row r="75" spans="1:13">
      <c r="A75" s="9">
        <v>45635</v>
      </c>
      <c r="B75" s="10" t="s">
        <v>320</v>
      </c>
      <c r="C75" s="10" t="s">
        <v>14</v>
      </c>
      <c r="D75" s="11">
        <v>1800</v>
      </c>
      <c r="E75" s="11">
        <v>11.8</v>
      </c>
      <c r="F75" s="11">
        <v>14</v>
      </c>
      <c r="G75" s="11">
        <v>0</v>
      </c>
      <c r="H75" s="11"/>
      <c r="I75" s="12">
        <f t="shared" si="148"/>
        <v>3959.9999999999986</v>
      </c>
      <c r="J75" s="13">
        <v>0</v>
      </c>
      <c r="K75" s="14"/>
      <c r="L75" s="15">
        <f t="shared" si="149"/>
        <v>2.1999999999999993</v>
      </c>
      <c r="M75" s="16">
        <f t="shared" si="150"/>
        <v>3959.9999999999986</v>
      </c>
    </row>
    <row r="76" spans="1:13">
      <c r="A76" s="9">
        <v>45632</v>
      </c>
      <c r="B76" s="10" t="s">
        <v>319</v>
      </c>
      <c r="C76" s="10" t="s">
        <v>14</v>
      </c>
      <c r="D76" s="11">
        <v>700</v>
      </c>
      <c r="E76" s="11">
        <v>27.5</v>
      </c>
      <c r="F76" s="11">
        <v>28.5</v>
      </c>
      <c r="G76" s="11">
        <v>0</v>
      </c>
      <c r="H76" s="11"/>
      <c r="I76" s="12">
        <f t="shared" ref="I76" si="151">(F76-E76)*D76</f>
        <v>700</v>
      </c>
      <c r="J76" s="13">
        <v>0</v>
      </c>
      <c r="K76" s="14"/>
      <c r="L76" s="15">
        <f t="shared" ref="L76" si="152">(F76-E76)</f>
        <v>1</v>
      </c>
      <c r="M76" s="16">
        <f t="shared" ref="M76" si="153">K76+J76+I76</f>
        <v>700</v>
      </c>
    </row>
    <row r="77" spans="1:13">
      <c r="A77" s="9">
        <v>45632</v>
      </c>
      <c r="B77" s="10" t="s">
        <v>318</v>
      </c>
      <c r="C77" s="10" t="s">
        <v>14</v>
      </c>
      <c r="D77" s="11">
        <v>15</v>
      </c>
      <c r="E77" s="11">
        <v>702</v>
      </c>
      <c r="F77" s="11">
        <v>730</v>
      </c>
      <c r="G77" s="11">
        <v>789</v>
      </c>
      <c r="H77" s="11"/>
      <c r="I77" s="12">
        <f t="shared" ref="I77" si="154">(F77-E77)*D77</f>
        <v>420</v>
      </c>
      <c r="J77" s="13">
        <f t="shared" ref="J77" si="155">(G77-E77)*D77</f>
        <v>1305</v>
      </c>
      <c r="K77" s="14"/>
      <c r="L77" s="15">
        <f t="shared" ref="L77" si="156">(G77-E77)</f>
        <v>87</v>
      </c>
      <c r="M77" s="16">
        <f t="shared" ref="M77" si="157">K77+J77+I77</f>
        <v>1725</v>
      </c>
    </row>
    <row r="78" spans="1:13">
      <c r="A78" s="9">
        <v>45632</v>
      </c>
      <c r="B78" s="10" t="s">
        <v>317</v>
      </c>
      <c r="C78" s="10" t="s">
        <v>14</v>
      </c>
      <c r="D78" s="11">
        <v>15</v>
      </c>
      <c r="E78" s="11">
        <v>830</v>
      </c>
      <c r="F78" s="11">
        <v>885</v>
      </c>
      <c r="G78" s="11">
        <v>920</v>
      </c>
      <c r="H78" s="11"/>
      <c r="I78" s="12">
        <f t="shared" ref="I78:I80" si="158">(F78-E78)*D78</f>
        <v>825</v>
      </c>
      <c r="J78" s="13">
        <f t="shared" ref="J78" si="159">(G78-E78)*D78</f>
        <v>1350</v>
      </c>
      <c r="K78" s="14"/>
      <c r="L78" s="15">
        <f t="shared" ref="L78" si="160">(G78-E78)</f>
        <v>90</v>
      </c>
      <c r="M78" s="16">
        <f t="shared" ref="M78:M80" si="161">K78+J78+I78</f>
        <v>2175</v>
      </c>
    </row>
    <row r="79" spans="1:13">
      <c r="A79" s="9">
        <v>45631</v>
      </c>
      <c r="B79" s="10" t="s">
        <v>316</v>
      </c>
      <c r="C79" s="10" t="s">
        <v>14</v>
      </c>
      <c r="D79" s="11">
        <v>625</v>
      </c>
      <c r="E79" s="11">
        <v>25</v>
      </c>
      <c r="F79" s="11">
        <v>22</v>
      </c>
      <c r="G79" s="11">
        <v>0</v>
      </c>
      <c r="H79" s="11"/>
      <c r="I79" s="12">
        <f t="shared" si="158"/>
        <v>-1875</v>
      </c>
      <c r="J79" s="13">
        <v>0</v>
      </c>
      <c r="K79" s="14"/>
      <c r="L79" s="15">
        <f t="shared" ref="L79" si="162">(F79-E79)</f>
        <v>-3</v>
      </c>
      <c r="M79" s="16">
        <f t="shared" si="161"/>
        <v>-1875</v>
      </c>
    </row>
    <row r="80" spans="1:13">
      <c r="A80" s="9">
        <v>45631</v>
      </c>
      <c r="B80" s="10" t="s">
        <v>315</v>
      </c>
      <c r="C80" s="10" t="s">
        <v>14</v>
      </c>
      <c r="D80" s="11">
        <v>2925</v>
      </c>
      <c r="E80" s="11">
        <v>7.15</v>
      </c>
      <c r="F80" s="11">
        <v>7.6</v>
      </c>
      <c r="G80" s="11">
        <v>0</v>
      </c>
      <c r="H80" s="11"/>
      <c r="I80" s="12">
        <f t="shared" si="158"/>
        <v>1316.249999999998</v>
      </c>
      <c r="J80" s="13">
        <v>0</v>
      </c>
      <c r="K80" s="14"/>
      <c r="L80" s="15">
        <f t="shared" ref="L80" si="163">(F80-E80)</f>
        <v>0.44999999999999929</v>
      </c>
      <c r="M80" s="16">
        <f t="shared" si="161"/>
        <v>1316.249999999998</v>
      </c>
    </row>
    <row r="81" spans="1:13">
      <c r="A81" s="9">
        <v>45631</v>
      </c>
      <c r="B81" s="10" t="s">
        <v>314</v>
      </c>
      <c r="C81" s="10" t="s">
        <v>14</v>
      </c>
      <c r="D81" s="11">
        <v>550</v>
      </c>
      <c r="E81" s="11">
        <v>30</v>
      </c>
      <c r="F81" s="11">
        <v>32</v>
      </c>
      <c r="G81" s="11">
        <v>0</v>
      </c>
      <c r="H81" s="11"/>
      <c r="I81" s="12">
        <f t="shared" ref="I81" si="164">(F81-E81)*D81</f>
        <v>1100</v>
      </c>
      <c r="J81" s="13">
        <v>0</v>
      </c>
      <c r="K81" s="14"/>
      <c r="L81" s="15">
        <f t="shared" ref="L81" si="165">(F81-E81)</f>
        <v>2</v>
      </c>
      <c r="M81" s="16">
        <f t="shared" ref="M81" si="166">K81+J81+I81</f>
        <v>1100</v>
      </c>
    </row>
    <row r="82" spans="1:13">
      <c r="A82" s="9">
        <v>45631</v>
      </c>
      <c r="B82" s="10" t="s">
        <v>313</v>
      </c>
      <c r="C82" s="10" t="s">
        <v>14</v>
      </c>
      <c r="D82" s="11">
        <v>550</v>
      </c>
      <c r="E82" s="11">
        <v>16.8</v>
      </c>
      <c r="F82" s="11">
        <v>19</v>
      </c>
      <c r="G82" s="11">
        <v>22</v>
      </c>
      <c r="H82" s="11"/>
      <c r="I82" s="12">
        <f t="shared" ref="I82" si="167">(F82-E82)*D82</f>
        <v>1209.9999999999995</v>
      </c>
      <c r="J82" s="13">
        <f t="shared" ref="J82" si="168">(G82-E82)*D82</f>
        <v>2859.9999999999995</v>
      </c>
      <c r="K82" s="14"/>
      <c r="L82" s="15">
        <f t="shared" ref="L82" si="169">(G82-E82)</f>
        <v>5.1999999999999993</v>
      </c>
      <c r="M82" s="16">
        <f t="shared" ref="M82" si="170">K82+J82+I82</f>
        <v>4069.9999999999991</v>
      </c>
    </row>
    <row r="83" spans="1:13">
      <c r="A83" s="9">
        <v>45630</v>
      </c>
      <c r="B83" s="10" t="s">
        <v>312</v>
      </c>
      <c r="C83" s="10" t="s">
        <v>14</v>
      </c>
      <c r="D83" s="11">
        <v>15</v>
      </c>
      <c r="E83" s="11">
        <v>695</v>
      </c>
      <c r="F83" s="11">
        <v>720</v>
      </c>
      <c r="G83" s="11">
        <v>750</v>
      </c>
      <c r="H83" s="11"/>
      <c r="I83" s="12">
        <f t="shared" ref="I83" si="171">(F83-E83)*D83</f>
        <v>375</v>
      </c>
      <c r="J83" s="13">
        <f t="shared" ref="J83" si="172">(G83-E83)*D83</f>
        <v>825</v>
      </c>
      <c r="K83" s="14"/>
      <c r="L83" s="15">
        <f t="shared" ref="L83" si="173">(G83-E83)</f>
        <v>55</v>
      </c>
      <c r="M83" s="16">
        <f t="shared" ref="M83" si="174">K83+J83+I83</f>
        <v>1200</v>
      </c>
    </row>
    <row r="84" spans="1:13">
      <c r="A84" s="9">
        <v>45630</v>
      </c>
      <c r="B84" s="10" t="s">
        <v>311</v>
      </c>
      <c r="C84" s="10" t="s">
        <v>14</v>
      </c>
      <c r="D84" s="11">
        <v>400</v>
      </c>
      <c r="E84" s="11">
        <v>38.5</v>
      </c>
      <c r="F84" s="11">
        <v>40</v>
      </c>
      <c r="G84" s="11">
        <v>42</v>
      </c>
      <c r="H84" s="11"/>
      <c r="I84" s="12">
        <f t="shared" ref="I84:I85" si="175">(F84-E84)*D84</f>
        <v>600</v>
      </c>
      <c r="J84" s="13">
        <f t="shared" ref="J84" si="176">(G84-E84)*D84</f>
        <v>1400</v>
      </c>
      <c r="K84" s="14"/>
      <c r="L84" s="15">
        <f t="shared" ref="L84" si="177">(G84-E84)</f>
        <v>3.5</v>
      </c>
      <c r="M84" s="16">
        <f t="shared" ref="M84:M85" si="178">K84+J84+I84</f>
        <v>2000</v>
      </c>
    </row>
    <row r="85" spans="1:13">
      <c r="A85" s="9">
        <v>45630</v>
      </c>
      <c r="B85" s="10" t="s">
        <v>310</v>
      </c>
      <c r="C85" s="10" t="s">
        <v>14</v>
      </c>
      <c r="D85" s="11">
        <v>625</v>
      </c>
      <c r="E85" s="11">
        <v>25.5</v>
      </c>
      <c r="F85" s="11">
        <v>21</v>
      </c>
      <c r="G85" s="11">
        <v>0</v>
      </c>
      <c r="H85" s="11"/>
      <c r="I85" s="12">
        <f t="shared" si="175"/>
        <v>-2812.5</v>
      </c>
      <c r="J85" s="13">
        <v>0</v>
      </c>
      <c r="K85" s="14"/>
      <c r="L85" s="15">
        <f t="shared" ref="L85" si="179">(F85-E85)</f>
        <v>-4.5</v>
      </c>
      <c r="M85" s="16">
        <f t="shared" si="178"/>
        <v>-2812.5</v>
      </c>
    </row>
    <row r="86" spans="1:13">
      <c r="A86" s="9">
        <v>45630</v>
      </c>
      <c r="B86" s="10" t="s">
        <v>309</v>
      </c>
      <c r="C86" s="10" t="s">
        <v>14</v>
      </c>
      <c r="D86" s="11">
        <v>15</v>
      </c>
      <c r="E86" s="11">
        <v>880</v>
      </c>
      <c r="F86" s="11">
        <v>915</v>
      </c>
      <c r="G86" s="11">
        <v>949</v>
      </c>
      <c r="H86" s="11"/>
      <c r="I86" s="12">
        <f t="shared" ref="I86:I87" si="180">(F86-E86)*D86</f>
        <v>525</v>
      </c>
      <c r="J86" s="13">
        <f t="shared" ref="J86" si="181">(G86-E86)*D86</f>
        <v>1035</v>
      </c>
      <c r="K86" s="14"/>
      <c r="L86" s="15">
        <f t="shared" ref="L86" si="182">(G86-E86)</f>
        <v>69</v>
      </c>
      <c r="M86" s="16">
        <f t="shared" ref="M86:M87" si="183">K86+J86+I86</f>
        <v>1560</v>
      </c>
    </row>
    <row r="87" spans="1:13">
      <c r="A87" s="9">
        <v>45630</v>
      </c>
      <c r="B87" s="10" t="s">
        <v>308</v>
      </c>
      <c r="C87" s="10" t="s">
        <v>14</v>
      </c>
      <c r="D87" s="11">
        <v>25</v>
      </c>
      <c r="E87" s="11">
        <v>135</v>
      </c>
      <c r="F87" s="11">
        <v>150</v>
      </c>
      <c r="G87" s="11">
        <v>0</v>
      </c>
      <c r="H87" s="11"/>
      <c r="I87" s="12">
        <f t="shared" si="180"/>
        <v>375</v>
      </c>
      <c r="J87" s="13">
        <v>0</v>
      </c>
      <c r="K87" s="14"/>
      <c r="L87" s="15">
        <f t="shared" ref="L87" si="184">(F87-E87)</f>
        <v>15</v>
      </c>
      <c r="M87" s="16">
        <f t="shared" si="183"/>
        <v>375</v>
      </c>
    </row>
    <row r="88" spans="1:13">
      <c r="A88" s="9">
        <v>45629</v>
      </c>
      <c r="B88" s="10" t="s">
        <v>307</v>
      </c>
      <c r="C88" s="10" t="s">
        <v>14</v>
      </c>
      <c r="D88" s="11">
        <v>15</v>
      </c>
      <c r="E88" s="11">
        <v>975</v>
      </c>
      <c r="F88" s="11">
        <v>1030</v>
      </c>
      <c r="G88" s="11">
        <v>1050</v>
      </c>
      <c r="H88" s="11"/>
      <c r="I88" s="12">
        <f t="shared" ref="I88" si="185">(F88-E88)*D88</f>
        <v>825</v>
      </c>
      <c r="J88" s="13">
        <f t="shared" ref="J88" si="186">(G88-E88)*D88</f>
        <v>1125</v>
      </c>
      <c r="K88" s="14"/>
      <c r="L88" s="15">
        <f t="shared" ref="L88" si="187">(G88-E88)</f>
        <v>75</v>
      </c>
      <c r="M88" s="16">
        <f t="shared" ref="M88" si="188">K88+J88+I88</f>
        <v>1950</v>
      </c>
    </row>
    <row r="89" spans="1:13">
      <c r="A89" s="9">
        <v>45629</v>
      </c>
      <c r="B89" s="10" t="s">
        <v>306</v>
      </c>
      <c r="C89" s="10" t="s">
        <v>14</v>
      </c>
      <c r="D89" s="11">
        <v>175</v>
      </c>
      <c r="E89" s="11">
        <v>105</v>
      </c>
      <c r="F89" s="11">
        <v>109</v>
      </c>
      <c r="G89" s="11">
        <v>0</v>
      </c>
      <c r="H89" s="11"/>
      <c r="I89" s="12">
        <f t="shared" ref="I89:I95" si="189">(F89-E89)*D89</f>
        <v>700</v>
      </c>
      <c r="J89" s="13">
        <v>0</v>
      </c>
      <c r="K89" s="14"/>
      <c r="L89" s="15">
        <f t="shared" ref="L89:L95" si="190">(F89-E89)</f>
        <v>4</v>
      </c>
      <c r="M89" s="16">
        <f t="shared" ref="M89:M95" si="191">K89+J89+I89</f>
        <v>700</v>
      </c>
    </row>
    <row r="90" spans="1:13">
      <c r="A90" s="9">
        <v>45629</v>
      </c>
      <c r="B90" s="10" t="s">
        <v>305</v>
      </c>
      <c r="C90" s="10" t="s">
        <v>14</v>
      </c>
      <c r="D90" s="11">
        <v>1600</v>
      </c>
      <c r="E90" s="11">
        <v>10.3</v>
      </c>
      <c r="F90" s="11">
        <v>7</v>
      </c>
      <c r="G90" s="11">
        <v>0</v>
      </c>
      <c r="H90" s="11"/>
      <c r="I90" s="12">
        <f t="shared" si="189"/>
        <v>-5280.0000000000009</v>
      </c>
      <c r="J90" s="13">
        <v>0</v>
      </c>
      <c r="K90" s="14"/>
      <c r="L90" s="15">
        <f t="shared" si="190"/>
        <v>-3.3000000000000007</v>
      </c>
      <c r="M90" s="16">
        <f t="shared" si="191"/>
        <v>-5280.0000000000009</v>
      </c>
    </row>
    <row r="91" spans="1:13">
      <c r="A91" s="9">
        <v>45628</v>
      </c>
      <c r="B91" s="10" t="s">
        <v>288</v>
      </c>
      <c r="C91" s="10" t="s">
        <v>14</v>
      </c>
      <c r="D91" s="11">
        <v>15</v>
      </c>
      <c r="E91" s="11">
        <v>900</v>
      </c>
      <c r="F91" s="11">
        <v>900</v>
      </c>
      <c r="G91" s="11">
        <v>0</v>
      </c>
      <c r="H91" s="11"/>
      <c r="I91" s="12">
        <f t="shared" si="189"/>
        <v>0</v>
      </c>
      <c r="J91" s="13">
        <v>0</v>
      </c>
      <c r="K91" s="14"/>
      <c r="L91" s="15">
        <f t="shared" si="190"/>
        <v>0</v>
      </c>
      <c r="M91" s="16">
        <f t="shared" si="191"/>
        <v>0</v>
      </c>
    </row>
    <row r="92" spans="1:13">
      <c r="A92" s="9">
        <v>45628</v>
      </c>
      <c r="B92" s="10" t="s">
        <v>304</v>
      </c>
      <c r="C92" s="10" t="s">
        <v>14</v>
      </c>
      <c r="D92" s="11">
        <v>325</v>
      </c>
      <c r="E92" s="11">
        <v>37</v>
      </c>
      <c r="F92" s="11">
        <v>44</v>
      </c>
      <c r="G92" s="11">
        <v>49</v>
      </c>
      <c r="H92" s="11"/>
      <c r="I92" s="12">
        <f t="shared" si="189"/>
        <v>2275</v>
      </c>
      <c r="J92" s="13">
        <f t="shared" ref="J92" si="192">(G92-E92)*D92</f>
        <v>3900</v>
      </c>
      <c r="K92" s="14"/>
      <c r="L92" s="15">
        <f t="shared" ref="L92" si="193">(G92-E92)</f>
        <v>12</v>
      </c>
      <c r="M92" s="16">
        <f t="shared" si="191"/>
        <v>6175</v>
      </c>
    </row>
    <row r="93" spans="1:13">
      <c r="A93" s="9">
        <v>45628</v>
      </c>
      <c r="B93" s="10" t="s">
        <v>303</v>
      </c>
      <c r="C93" s="10" t="s">
        <v>14</v>
      </c>
      <c r="D93" s="11">
        <v>150</v>
      </c>
      <c r="E93" s="11">
        <v>79</v>
      </c>
      <c r="F93" s="11">
        <v>67</v>
      </c>
      <c r="G93" s="11">
        <v>0</v>
      </c>
      <c r="H93" s="11"/>
      <c r="I93" s="12">
        <f t="shared" si="189"/>
        <v>-1800</v>
      </c>
      <c r="J93" s="13">
        <v>0</v>
      </c>
      <c r="K93" s="14"/>
      <c r="L93" s="15">
        <f t="shared" si="190"/>
        <v>-12</v>
      </c>
      <c r="M93" s="16">
        <f t="shared" si="191"/>
        <v>-1800</v>
      </c>
    </row>
    <row r="94" spans="1:13">
      <c r="A94" s="9">
        <v>45628</v>
      </c>
      <c r="B94" s="10" t="s">
        <v>253</v>
      </c>
      <c r="C94" s="10" t="s">
        <v>14</v>
      </c>
      <c r="D94" s="11">
        <v>15</v>
      </c>
      <c r="E94" s="11">
        <v>745</v>
      </c>
      <c r="F94" s="11">
        <v>689</v>
      </c>
      <c r="G94" s="11">
        <v>0</v>
      </c>
      <c r="H94" s="11"/>
      <c r="I94" s="12">
        <f t="shared" si="189"/>
        <v>-840</v>
      </c>
      <c r="J94" s="13">
        <v>0</v>
      </c>
      <c r="K94" s="14"/>
      <c r="L94" s="15">
        <f t="shared" si="190"/>
        <v>-56</v>
      </c>
      <c r="M94" s="16">
        <f t="shared" si="191"/>
        <v>-840</v>
      </c>
    </row>
    <row r="95" spans="1:13">
      <c r="A95" s="9">
        <v>45628</v>
      </c>
      <c r="B95" s="10" t="s">
        <v>302</v>
      </c>
      <c r="C95" s="10" t="s">
        <v>14</v>
      </c>
      <c r="D95" s="11">
        <v>550</v>
      </c>
      <c r="E95" s="11">
        <v>39</v>
      </c>
      <c r="F95" s="11">
        <v>42</v>
      </c>
      <c r="G95" s="11">
        <v>0</v>
      </c>
      <c r="H95" s="11"/>
      <c r="I95" s="12">
        <f t="shared" si="189"/>
        <v>1650</v>
      </c>
      <c r="J95" s="13">
        <v>0</v>
      </c>
      <c r="K95" s="14"/>
      <c r="L95" s="15">
        <f t="shared" si="190"/>
        <v>3</v>
      </c>
      <c r="M95" s="16">
        <f t="shared" si="191"/>
        <v>1650</v>
      </c>
    </row>
    <row r="96" spans="1:13" ht="21">
      <c r="A96" s="27" t="s">
        <v>301</v>
      </c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9"/>
      <c r="M96" s="17">
        <f>SUM(M9:M95)</f>
        <v>127617.5</v>
      </c>
    </row>
    <row r="97" spans="1:13">
      <c r="A97" s="9">
        <v>45625</v>
      </c>
      <c r="B97" s="10" t="s">
        <v>263</v>
      </c>
      <c r="C97" s="10" t="s">
        <v>14</v>
      </c>
      <c r="D97" s="11">
        <v>15</v>
      </c>
      <c r="E97" s="11">
        <v>750</v>
      </c>
      <c r="F97" s="11">
        <v>780</v>
      </c>
      <c r="G97" s="11">
        <v>800</v>
      </c>
      <c r="H97" s="11"/>
      <c r="I97" s="12">
        <f t="shared" ref="I97" si="194">(F97-E97)*D97</f>
        <v>450</v>
      </c>
      <c r="J97" s="13">
        <f t="shared" ref="J97" si="195">(G97-E97)*D97</f>
        <v>750</v>
      </c>
      <c r="K97" s="14"/>
      <c r="L97" s="15">
        <f t="shared" ref="L97" si="196">(G97-E97)</f>
        <v>50</v>
      </c>
      <c r="M97" s="16">
        <f t="shared" ref="M97" si="197">K97+J97+I97</f>
        <v>1200</v>
      </c>
    </row>
    <row r="98" spans="1:13">
      <c r="A98" s="9">
        <v>45625</v>
      </c>
      <c r="B98" s="10" t="s">
        <v>232</v>
      </c>
      <c r="C98" s="10" t="s">
        <v>14</v>
      </c>
      <c r="D98" s="11">
        <v>25</v>
      </c>
      <c r="E98" s="11">
        <v>245</v>
      </c>
      <c r="F98" s="11">
        <v>270</v>
      </c>
      <c r="G98" s="11">
        <v>0</v>
      </c>
      <c r="H98" s="11"/>
      <c r="I98" s="12">
        <f t="shared" ref="I98" si="198">(F98-E98)*D98</f>
        <v>625</v>
      </c>
      <c r="J98" s="13">
        <v>0</v>
      </c>
      <c r="K98" s="14"/>
      <c r="L98" s="15">
        <f t="shared" ref="L98" si="199">(F98-E98)</f>
        <v>25</v>
      </c>
      <c r="M98" s="16">
        <f t="shared" ref="M98" si="200">K98+J98+I98</f>
        <v>625</v>
      </c>
    </row>
    <row r="99" spans="1:13">
      <c r="A99" s="9">
        <v>45625</v>
      </c>
      <c r="B99" s="10" t="s">
        <v>300</v>
      </c>
      <c r="C99" s="10" t="s">
        <v>14</v>
      </c>
      <c r="D99" s="11">
        <v>700</v>
      </c>
      <c r="E99" s="11">
        <v>33</v>
      </c>
      <c r="F99" s="11">
        <v>35</v>
      </c>
      <c r="G99" s="11">
        <v>36.5</v>
      </c>
      <c r="H99" s="11"/>
      <c r="I99" s="12">
        <f t="shared" ref="I99:I104" si="201">(F99-E99)*D99</f>
        <v>1400</v>
      </c>
      <c r="J99" s="13">
        <f t="shared" ref="J99:J104" si="202">(G99-E99)*D99</f>
        <v>2450</v>
      </c>
      <c r="K99" s="14"/>
      <c r="L99" s="15">
        <f t="shared" ref="L99:L104" si="203">(G99-E99)</f>
        <v>3.5</v>
      </c>
      <c r="M99" s="16">
        <f t="shared" ref="M99:M104" si="204">K99+J99+I99</f>
        <v>3850</v>
      </c>
    </row>
    <row r="100" spans="1:13">
      <c r="A100" s="9">
        <v>45625</v>
      </c>
      <c r="B100" s="10" t="s">
        <v>248</v>
      </c>
      <c r="C100" s="10" t="s">
        <v>14</v>
      </c>
      <c r="D100" s="11">
        <v>15</v>
      </c>
      <c r="E100" s="11">
        <v>740</v>
      </c>
      <c r="F100" s="11">
        <v>770</v>
      </c>
      <c r="G100" s="11">
        <v>799</v>
      </c>
      <c r="H100" s="11"/>
      <c r="I100" s="12">
        <f t="shared" si="201"/>
        <v>450</v>
      </c>
      <c r="J100" s="13">
        <f t="shared" si="202"/>
        <v>885</v>
      </c>
      <c r="K100" s="14"/>
      <c r="L100" s="15">
        <f t="shared" si="203"/>
        <v>59</v>
      </c>
      <c r="M100" s="16">
        <f t="shared" si="204"/>
        <v>1335</v>
      </c>
    </row>
    <row r="101" spans="1:13">
      <c r="A101" s="9">
        <v>45624</v>
      </c>
      <c r="B101" s="10" t="s">
        <v>248</v>
      </c>
      <c r="C101" s="10" t="s">
        <v>14</v>
      </c>
      <c r="D101" s="11">
        <v>15</v>
      </c>
      <c r="E101" s="11">
        <v>729</v>
      </c>
      <c r="F101" s="11">
        <v>749</v>
      </c>
      <c r="G101" s="11">
        <v>780</v>
      </c>
      <c r="H101" s="11"/>
      <c r="I101" s="12">
        <f t="shared" si="201"/>
        <v>300</v>
      </c>
      <c r="J101" s="13">
        <f t="shared" si="202"/>
        <v>765</v>
      </c>
      <c r="K101" s="14"/>
      <c r="L101" s="15">
        <f t="shared" si="203"/>
        <v>51</v>
      </c>
      <c r="M101" s="16">
        <f t="shared" si="204"/>
        <v>1065</v>
      </c>
    </row>
    <row r="102" spans="1:13">
      <c r="A102" s="9">
        <v>45624</v>
      </c>
      <c r="B102" s="10" t="s">
        <v>299</v>
      </c>
      <c r="C102" s="10" t="s">
        <v>14</v>
      </c>
      <c r="D102" s="11">
        <v>15</v>
      </c>
      <c r="E102" s="11">
        <v>980</v>
      </c>
      <c r="F102" s="11">
        <v>1020</v>
      </c>
      <c r="G102" s="11">
        <v>1060</v>
      </c>
      <c r="H102" s="11"/>
      <c r="I102" s="12">
        <f t="shared" si="201"/>
        <v>600</v>
      </c>
      <c r="J102" s="13">
        <f t="shared" si="202"/>
        <v>1200</v>
      </c>
      <c r="K102" s="14"/>
      <c r="L102" s="15">
        <f t="shared" si="203"/>
        <v>80</v>
      </c>
      <c r="M102" s="16">
        <f t="shared" si="204"/>
        <v>1800</v>
      </c>
    </row>
    <row r="103" spans="1:13">
      <c r="A103" s="9">
        <v>45624</v>
      </c>
      <c r="B103" s="10" t="s">
        <v>298</v>
      </c>
      <c r="C103" s="10" t="s">
        <v>280</v>
      </c>
      <c r="D103" s="11">
        <v>400</v>
      </c>
      <c r="E103" s="11">
        <v>34.5</v>
      </c>
      <c r="F103" s="11">
        <v>39</v>
      </c>
      <c r="G103" s="11">
        <v>42</v>
      </c>
      <c r="H103" s="11"/>
      <c r="I103" s="12">
        <f t="shared" si="201"/>
        <v>1800</v>
      </c>
      <c r="J103" s="13">
        <f t="shared" si="202"/>
        <v>3000</v>
      </c>
      <c r="K103" s="14"/>
      <c r="L103" s="15">
        <f t="shared" si="203"/>
        <v>7.5</v>
      </c>
      <c r="M103" s="16">
        <f t="shared" si="204"/>
        <v>4800</v>
      </c>
    </row>
    <row r="104" spans="1:13">
      <c r="A104" s="9">
        <v>45624</v>
      </c>
      <c r="B104" s="10" t="s">
        <v>297</v>
      </c>
      <c r="C104" s="10" t="s">
        <v>14</v>
      </c>
      <c r="D104" s="11">
        <v>15</v>
      </c>
      <c r="E104" s="11">
        <v>960</v>
      </c>
      <c r="F104" s="11">
        <v>990</v>
      </c>
      <c r="G104" s="11">
        <v>1020</v>
      </c>
      <c r="H104" s="11"/>
      <c r="I104" s="12">
        <f t="shared" si="201"/>
        <v>450</v>
      </c>
      <c r="J104" s="13">
        <f t="shared" si="202"/>
        <v>900</v>
      </c>
      <c r="K104" s="14"/>
      <c r="L104" s="15">
        <f t="shared" si="203"/>
        <v>60</v>
      </c>
      <c r="M104" s="16">
        <f t="shared" si="204"/>
        <v>1350</v>
      </c>
    </row>
    <row r="105" spans="1:13">
      <c r="A105" s="9">
        <v>45623</v>
      </c>
      <c r="B105" s="10" t="s">
        <v>296</v>
      </c>
      <c r="C105" s="10" t="s">
        <v>14</v>
      </c>
      <c r="D105" s="11">
        <v>825</v>
      </c>
      <c r="E105" s="11">
        <v>27</v>
      </c>
      <c r="F105" s="11">
        <v>28.5</v>
      </c>
      <c r="G105" s="11">
        <v>0</v>
      </c>
      <c r="H105" s="11"/>
      <c r="I105" s="12">
        <f t="shared" ref="I105:I106" si="205">(F105-E105)*D105</f>
        <v>1237.5</v>
      </c>
      <c r="J105" s="13">
        <v>0</v>
      </c>
      <c r="K105" s="14"/>
      <c r="L105" s="15">
        <f t="shared" ref="L105" si="206">(F105-E105)</f>
        <v>1.5</v>
      </c>
      <c r="M105" s="16">
        <f t="shared" ref="M105:M106" si="207">K105+J105+I105</f>
        <v>1237.5</v>
      </c>
    </row>
    <row r="106" spans="1:13">
      <c r="A106" s="9">
        <v>45623</v>
      </c>
      <c r="B106" s="10" t="s">
        <v>295</v>
      </c>
      <c r="C106" s="10" t="s">
        <v>14</v>
      </c>
      <c r="D106" s="11">
        <v>475</v>
      </c>
      <c r="E106" s="11">
        <v>23</v>
      </c>
      <c r="F106" s="11">
        <v>24.5</v>
      </c>
      <c r="G106" s="11">
        <v>26</v>
      </c>
      <c r="H106" s="11"/>
      <c r="I106" s="12">
        <f t="shared" si="205"/>
        <v>712.5</v>
      </c>
      <c r="J106" s="13">
        <f t="shared" ref="J106" si="208">(G106-E106)*D106</f>
        <v>1425</v>
      </c>
      <c r="K106" s="14"/>
      <c r="L106" s="15">
        <f t="shared" ref="L106" si="209">(G106-E106)</f>
        <v>3</v>
      </c>
      <c r="M106" s="16">
        <f t="shared" si="207"/>
        <v>2137.5</v>
      </c>
    </row>
    <row r="107" spans="1:13">
      <c r="A107" s="9">
        <v>45623</v>
      </c>
      <c r="B107" s="10" t="s">
        <v>248</v>
      </c>
      <c r="C107" s="10" t="s">
        <v>14</v>
      </c>
      <c r="D107" s="11">
        <v>15</v>
      </c>
      <c r="E107" s="11">
        <v>145</v>
      </c>
      <c r="F107" s="11">
        <v>170</v>
      </c>
      <c r="G107" s="11">
        <v>0</v>
      </c>
      <c r="H107" s="11"/>
      <c r="I107" s="12">
        <f t="shared" ref="I107:I108" si="210">(F107-E107)*D107</f>
        <v>375</v>
      </c>
      <c r="J107" s="13">
        <v>0</v>
      </c>
      <c r="K107" s="14"/>
      <c r="L107" s="15">
        <f t="shared" ref="L107:L108" si="211">(F107-E107)</f>
        <v>25</v>
      </c>
      <c r="M107" s="16">
        <f t="shared" ref="M107:M108" si="212">K107+J107+I107</f>
        <v>375</v>
      </c>
    </row>
    <row r="108" spans="1:13">
      <c r="A108" s="9">
        <v>45623</v>
      </c>
      <c r="B108" s="10" t="s">
        <v>294</v>
      </c>
      <c r="C108" s="10" t="s">
        <v>14</v>
      </c>
      <c r="D108" s="11">
        <v>200</v>
      </c>
      <c r="E108" s="11">
        <v>68</v>
      </c>
      <c r="F108" s="11">
        <v>72</v>
      </c>
      <c r="G108" s="11">
        <v>74</v>
      </c>
      <c r="H108" s="11"/>
      <c r="I108" s="12">
        <f t="shared" si="210"/>
        <v>800</v>
      </c>
      <c r="J108" s="13">
        <v>0</v>
      </c>
      <c r="K108" s="14"/>
      <c r="L108" s="15">
        <f t="shared" si="211"/>
        <v>4</v>
      </c>
      <c r="M108" s="16">
        <f t="shared" si="212"/>
        <v>800</v>
      </c>
    </row>
    <row r="109" spans="1:13">
      <c r="A109" s="9">
        <v>45623</v>
      </c>
      <c r="B109" s="10" t="s">
        <v>260</v>
      </c>
      <c r="C109" s="10" t="s">
        <v>14</v>
      </c>
      <c r="D109" s="11">
        <v>750</v>
      </c>
      <c r="E109" s="11">
        <v>29</v>
      </c>
      <c r="F109" s="11">
        <v>30.5</v>
      </c>
      <c r="G109" s="11">
        <v>0</v>
      </c>
      <c r="H109" s="11"/>
      <c r="I109" s="12">
        <f t="shared" ref="I109:I112" si="213">(F109-E109)*D109</f>
        <v>1125</v>
      </c>
      <c r="J109" s="13">
        <v>0</v>
      </c>
      <c r="K109" s="14"/>
      <c r="L109" s="15">
        <f t="shared" ref="L109:L112" si="214">(F109-E109)</f>
        <v>1.5</v>
      </c>
      <c r="M109" s="16">
        <f t="shared" ref="M109:M112" si="215">K109+J109+I109</f>
        <v>1125</v>
      </c>
    </row>
    <row r="110" spans="1:13">
      <c r="A110" s="9">
        <v>45622</v>
      </c>
      <c r="B110" s="10" t="s">
        <v>293</v>
      </c>
      <c r="C110" s="10" t="s">
        <v>14</v>
      </c>
      <c r="D110" s="11">
        <v>150</v>
      </c>
      <c r="E110" s="11">
        <v>104</v>
      </c>
      <c r="F110" s="11">
        <v>93</v>
      </c>
      <c r="G110" s="11">
        <v>0</v>
      </c>
      <c r="H110" s="11"/>
      <c r="I110" s="12">
        <f t="shared" si="213"/>
        <v>-1650</v>
      </c>
      <c r="J110" s="13">
        <v>0</v>
      </c>
      <c r="K110" s="14"/>
      <c r="L110" s="15">
        <f t="shared" si="214"/>
        <v>-11</v>
      </c>
      <c r="M110" s="16">
        <f t="shared" si="215"/>
        <v>-1650</v>
      </c>
    </row>
    <row r="111" spans="1:13">
      <c r="A111" s="9">
        <v>45622</v>
      </c>
      <c r="B111" s="10" t="s">
        <v>292</v>
      </c>
      <c r="C111" s="10" t="s">
        <v>14</v>
      </c>
      <c r="D111" s="11">
        <v>750</v>
      </c>
      <c r="E111" s="11">
        <v>24</v>
      </c>
      <c r="F111" s="11">
        <v>26</v>
      </c>
      <c r="G111" s="11">
        <v>0</v>
      </c>
      <c r="H111" s="11"/>
      <c r="I111" s="12">
        <f t="shared" si="213"/>
        <v>1500</v>
      </c>
      <c r="J111" s="13">
        <v>0</v>
      </c>
      <c r="K111" s="14"/>
      <c r="L111" s="15">
        <f t="shared" si="214"/>
        <v>2</v>
      </c>
      <c r="M111" s="16">
        <f t="shared" si="215"/>
        <v>1500</v>
      </c>
    </row>
    <row r="112" spans="1:13">
      <c r="A112" s="9">
        <v>45622</v>
      </c>
      <c r="B112" s="10" t="s">
        <v>246</v>
      </c>
      <c r="C112" s="10" t="s">
        <v>14</v>
      </c>
      <c r="D112" s="11">
        <v>15</v>
      </c>
      <c r="E112" s="11">
        <v>280</v>
      </c>
      <c r="F112" s="11">
        <v>320</v>
      </c>
      <c r="G112" s="11">
        <v>0</v>
      </c>
      <c r="H112" s="11"/>
      <c r="I112" s="12">
        <f t="shared" si="213"/>
        <v>600</v>
      </c>
      <c r="J112" s="13">
        <v>0</v>
      </c>
      <c r="K112" s="14"/>
      <c r="L112" s="15">
        <f t="shared" si="214"/>
        <v>40</v>
      </c>
      <c r="M112" s="16">
        <f t="shared" si="215"/>
        <v>600</v>
      </c>
    </row>
    <row r="113" spans="1:13">
      <c r="A113" s="9">
        <v>45622</v>
      </c>
      <c r="B113" s="10" t="s">
        <v>24</v>
      </c>
      <c r="C113" s="10" t="s">
        <v>14</v>
      </c>
      <c r="D113" s="11">
        <v>25</v>
      </c>
      <c r="E113" s="11">
        <v>149</v>
      </c>
      <c r="F113" s="11">
        <v>164</v>
      </c>
      <c r="G113" s="11">
        <v>199</v>
      </c>
      <c r="H113" s="11"/>
      <c r="I113" s="12">
        <f t="shared" ref="I113:I115" si="216">(F113-E113)*D113</f>
        <v>375</v>
      </c>
      <c r="J113" s="13">
        <f t="shared" ref="J113:J115" si="217">(G113-E113)*D113</f>
        <v>1250</v>
      </c>
      <c r="K113" s="14"/>
      <c r="L113" s="15">
        <f t="shared" ref="L113:L115" si="218">(G113-E113)</f>
        <v>50</v>
      </c>
      <c r="M113" s="16">
        <f t="shared" ref="M113:M115" si="219">K113+J113+I113</f>
        <v>1625</v>
      </c>
    </row>
    <row r="114" spans="1:13">
      <c r="A114" s="9">
        <v>45622</v>
      </c>
      <c r="B114" s="10" t="s">
        <v>291</v>
      </c>
      <c r="C114" s="10" t="s">
        <v>14</v>
      </c>
      <c r="D114" s="11">
        <v>400</v>
      </c>
      <c r="E114" s="11">
        <v>60</v>
      </c>
      <c r="F114" s="11">
        <v>64</v>
      </c>
      <c r="G114" s="11">
        <v>68</v>
      </c>
      <c r="H114" s="11"/>
      <c r="I114" s="12">
        <f t="shared" si="216"/>
        <v>1600</v>
      </c>
      <c r="J114" s="13">
        <f t="shared" si="217"/>
        <v>3200</v>
      </c>
      <c r="K114" s="14"/>
      <c r="L114" s="15">
        <f t="shared" si="218"/>
        <v>8</v>
      </c>
      <c r="M114" s="16">
        <f t="shared" si="219"/>
        <v>4800</v>
      </c>
    </row>
    <row r="115" spans="1:13">
      <c r="A115" s="9">
        <v>45621</v>
      </c>
      <c r="B115" s="10" t="s">
        <v>290</v>
      </c>
      <c r="C115" s="10" t="s">
        <v>14</v>
      </c>
      <c r="D115" s="11">
        <v>475</v>
      </c>
      <c r="E115" s="11">
        <v>27</v>
      </c>
      <c r="F115" s="11">
        <v>29</v>
      </c>
      <c r="G115" s="11">
        <v>32</v>
      </c>
      <c r="H115" s="11"/>
      <c r="I115" s="12">
        <f t="shared" si="216"/>
        <v>950</v>
      </c>
      <c r="J115" s="13">
        <f t="shared" si="217"/>
        <v>2375</v>
      </c>
      <c r="K115" s="14"/>
      <c r="L115" s="15">
        <f t="shared" si="218"/>
        <v>5</v>
      </c>
      <c r="M115" s="16">
        <f t="shared" si="219"/>
        <v>3325</v>
      </c>
    </row>
    <row r="116" spans="1:13">
      <c r="A116" s="9">
        <v>45621</v>
      </c>
      <c r="B116" s="10" t="s">
        <v>289</v>
      </c>
      <c r="C116" s="10" t="s">
        <v>14</v>
      </c>
      <c r="D116" s="11">
        <v>625</v>
      </c>
      <c r="E116" s="11">
        <v>15.5</v>
      </c>
      <c r="F116" s="11">
        <v>18.2</v>
      </c>
      <c r="G116" s="11">
        <v>0</v>
      </c>
      <c r="H116" s="11"/>
      <c r="I116" s="12">
        <f t="shared" ref="I116:I118" si="220">(F116-E116)*D116</f>
        <v>1687.4999999999995</v>
      </c>
      <c r="J116" s="13">
        <v>0</v>
      </c>
      <c r="K116" s="14"/>
      <c r="L116" s="15">
        <f t="shared" ref="L116:L118" si="221">(F116-E116)</f>
        <v>2.6999999999999993</v>
      </c>
      <c r="M116" s="16">
        <f t="shared" ref="M116:M118" si="222">K116+J116+I116</f>
        <v>1687.4999999999995</v>
      </c>
    </row>
    <row r="117" spans="1:13">
      <c r="A117" s="9">
        <v>45621</v>
      </c>
      <c r="B117" s="10" t="s">
        <v>288</v>
      </c>
      <c r="C117" s="10" t="s">
        <v>14</v>
      </c>
      <c r="D117" s="11">
        <v>15</v>
      </c>
      <c r="E117" s="11">
        <v>300</v>
      </c>
      <c r="F117" s="11">
        <v>230</v>
      </c>
      <c r="G117" s="11">
        <v>0</v>
      </c>
      <c r="H117" s="11"/>
      <c r="I117" s="12">
        <f t="shared" si="220"/>
        <v>-1050</v>
      </c>
      <c r="J117" s="13">
        <v>0</v>
      </c>
      <c r="K117" s="14"/>
      <c r="L117" s="15">
        <f t="shared" si="221"/>
        <v>-70</v>
      </c>
      <c r="M117" s="16">
        <f t="shared" si="222"/>
        <v>-1050</v>
      </c>
    </row>
    <row r="118" spans="1:13">
      <c r="A118" s="9">
        <v>45621</v>
      </c>
      <c r="B118" s="10" t="s">
        <v>287</v>
      </c>
      <c r="C118" s="10" t="s">
        <v>14</v>
      </c>
      <c r="D118" s="11">
        <v>150</v>
      </c>
      <c r="E118" s="11">
        <v>50</v>
      </c>
      <c r="F118" s="11">
        <v>25</v>
      </c>
      <c r="G118" s="11">
        <v>0</v>
      </c>
      <c r="H118" s="11"/>
      <c r="I118" s="12">
        <f t="shared" si="220"/>
        <v>-3750</v>
      </c>
      <c r="J118" s="13">
        <v>0</v>
      </c>
      <c r="K118" s="14"/>
      <c r="L118" s="15">
        <f t="shared" si="221"/>
        <v>-25</v>
      </c>
      <c r="M118" s="16">
        <f t="shared" si="222"/>
        <v>-3750</v>
      </c>
    </row>
    <row r="119" spans="1:13">
      <c r="A119" s="9">
        <v>45618</v>
      </c>
      <c r="B119" s="10" t="s">
        <v>286</v>
      </c>
      <c r="C119" s="10" t="s">
        <v>14</v>
      </c>
      <c r="D119" s="11">
        <v>15</v>
      </c>
      <c r="E119" s="11">
        <v>480</v>
      </c>
      <c r="F119" s="11">
        <v>530</v>
      </c>
      <c r="G119" s="11">
        <v>0</v>
      </c>
      <c r="H119" s="11"/>
      <c r="I119" s="12">
        <f t="shared" ref="I119:I120" si="223">(F119-E119)*D119</f>
        <v>750</v>
      </c>
      <c r="J119" s="13">
        <v>0</v>
      </c>
      <c r="K119" s="14"/>
      <c r="L119" s="15">
        <f t="shared" ref="L119" si="224">(F119-E119)</f>
        <v>50</v>
      </c>
      <c r="M119" s="16">
        <f t="shared" ref="M119:M120" si="225">K119+J119+I119</f>
        <v>750</v>
      </c>
    </row>
    <row r="120" spans="1:13">
      <c r="A120" s="9">
        <v>45618</v>
      </c>
      <c r="B120" s="10" t="s">
        <v>285</v>
      </c>
      <c r="C120" s="10" t="s">
        <v>280</v>
      </c>
      <c r="D120" s="11">
        <v>15</v>
      </c>
      <c r="E120" s="11">
        <v>430</v>
      </c>
      <c r="F120" s="11">
        <v>480</v>
      </c>
      <c r="G120" s="11">
        <v>510</v>
      </c>
      <c r="H120" s="11"/>
      <c r="I120" s="12">
        <f t="shared" si="223"/>
        <v>750</v>
      </c>
      <c r="J120" s="13">
        <f t="shared" ref="J120" si="226">(G120-E120)*D120</f>
        <v>1200</v>
      </c>
      <c r="K120" s="14"/>
      <c r="L120" s="15">
        <f t="shared" ref="L120" si="227">(G120-E120)</f>
        <v>80</v>
      </c>
      <c r="M120" s="16">
        <f t="shared" si="225"/>
        <v>1950</v>
      </c>
    </row>
    <row r="121" spans="1:13">
      <c r="A121" s="9">
        <v>45618</v>
      </c>
      <c r="B121" s="10" t="s">
        <v>284</v>
      </c>
      <c r="C121" s="10" t="s">
        <v>280</v>
      </c>
      <c r="D121" s="11">
        <v>550</v>
      </c>
      <c r="E121" s="11">
        <v>20.5</v>
      </c>
      <c r="F121" s="11">
        <v>16</v>
      </c>
      <c r="G121" s="11">
        <v>0</v>
      </c>
      <c r="H121" s="11"/>
      <c r="I121" s="12">
        <f t="shared" ref="I121:I122" si="228">(F121-E121)*D121</f>
        <v>-2475</v>
      </c>
      <c r="J121" s="13">
        <v>0</v>
      </c>
      <c r="K121" s="14"/>
      <c r="L121" s="15">
        <f t="shared" ref="L121" si="229">(F121-E121)</f>
        <v>-4.5</v>
      </c>
      <c r="M121" s="16">
        <f t="shared" ref="M121:M122" si="230">K121+J121+I121</f>
        <v>-2475</v>
      </c>
    </row>
    <row r="122" spans="1:13">
      <c r="A122" s="9">
        <v>45618</v>
      </c>
      <c r="B122" s="10" t="s">
        <v>277</v>
      </c>
      <c r="C122" s="10" t="s">
        <v>14</v>
      </c>
      <c r="D122" s="11">
        <v>15</v>
      </c>
      <c r="E122" s="11">
        <v>400</v>
      </c>
      <c r="F122" s="11">
        <v>455</v>
      </c>
      <c r="G122" s="11">
        <v>480</v>
      </c>
      <c r="H122" s="11"/>
      <c r="I122" s="12">
        <f t="shared" si="228"/>
        <v>825</v>
      </c>
      <c r="J122" s="13">
        <f t="shared" ref="J122" si="231">(G122-E122)*D122</f>
        <v>1200</v>
      </c>
      <c r="K122" s="14"/>
      <c r="L122" s="15">
        <f t="shared" ref="L122" si="232">(G122-E122)</f>
        <v>80</v>
      </c>
      <c r="M122" s="16">
        <f t="shared" si="230"/>
        <v>2025</v>
      </c>
    </row>
    <row r="123" spans="1:13">
      <c r="A123" s="9">
        <v>45617</v>
      </c>
      <c r="B123" s="10" t="s">
        <v>283</v>
      </c>
      <c r="C123" s="10" t="s">
        <v>14</v>
      </c>
      <c r="D123" s="11">
        <v>25</v>
      </c>
      <c r="E123" s="11">
        <v>50</v>
      </c>
      <c r="F123" s="11">
        <v>19</v>
      </c>
      <c r="G123" s="11">
        <v>0</v>
      </c>
      <c r="H123" s="11"/>
      <c r="I123" s="12">
        <f t="shared" ref="I123:I127" si="233">(F123-E123)*D123</f>
        <v>-775</v>
      </c>
      <c r="J123" s="13">
        <v>0</v>
      </c>
      <c r="K123" s="14"/>
      <c r="L123" s="15">
        <f t="shared" ref="L123:L124" si="234">(F123-E123)</f>
        <v>-31</v>
      </c>
      <c r="M123" s="16">
        <f t="shared" ref="M123:M127" si="235">K123+J123+I123</f>
        <v>-775</v>
      </c>
    </row>
    <row r="124" spans="1:13">
      <c r="A124" s="9">
        <v>45617</v>
      </c>
      <c r="B124" s="10" t="s">
        <v>282</v>
      </c>
      <c r="C124" s="10" t="s">
        <v>14</v>
      </c>
      <c r="D124" s="11">
        <v>15</v>
      </c>
      <c r="E124" s="11">
        <v>475</v>
      </c>
      <c r="F124" s="11">
        <v>499</v>
      </c>
      <c r="G124" s="11">
        <v>0</v>
      </c>
      <c r="H124" s="11"/>
      <c r="I124" s="12">
        <f t="shared" si="233"/>
        <v>360</v>
      </c>
      <c r="J124" s="13">
        <v>0</v>
      </c>
      <c r="K124" s="14"/>
      <c r="L124" s="15">
        <f t="shared" si="234"/>
        <v>24</v>
      </c>
      <c r="M124" s="16">
        <f t="shared" si="235"/>
        <v>360</v>
      </c>
    </row>
    <row r="125" spans="1:13">
      <c r="A125" s="9">
        <v>45617</v>
      </c>
      <c r="B125" s="10" t="s">
        <v>281</v>
      </c>
      <c r="C125" s="10" t="s">
        <v>14</v>
      </c>
      <c r="D125" s="11">
        <v>1300</v>
      </c>
      <c r="E125" s="11">
        <v>16</v>
      </c>
      <c r="F125" s="11">
        <v>18.5</v>
      </c>
      <c r="G125" s="11">
        <v>19.5</v>
      </c>
      <c r="H125" s="11"/>
      <c r="I125" s="12">
        <f t="shared" si="233"/>
        <v>3250</v>
      </c>
      <c r="J125" s="13">
        <f t="shared" ref="J125:J127" si="236">(G125-E125)*D125</f>
        <v>4550</v>
      </c>
      <c r="K125" s="14"/>
      <c r="L125" s="15">
        <f t="shared" ref="L125:L127" si="237">(G125-E125)</f>
        <v>3.5</v>
      </c>
      <c r="M125" s="16">
        <f t="shared" si="235"/>
        <v>7800</v>
      </c>
    </row>
    <row r="126" spans="1:13">
      <c r="A126" s="9">
        <v>45617</v>
      </c>
      <c r="B126" s="10" t="s">
        <v>271</v>
      </c>
      <c r="C126" s="10" t="s">
        <v>14</v>
      </c>
      <c r="D126" s="11">
        <v>15</v>
      </c>
      <c r="E126" s="11">
        <v>540</v>
      </c>
      <c r="F126" s="11">
        <v>580</v>
      </c>
      <c r="G126" s="11">
        <v>600</v>
      </c>
      <c r="H126" s="11"/>
      <c r="I126" s="12">
        <f t="shared" si="233"/>
        <v>600</v>
      </c>
      <c r="J126" s="13">
        <f t="shared" si="236"/>
        <v>900</v>
      </c>
      <c r="K126" s="14"/>
      <c r="L126" s="15">
        <f t="shared" si="237"/>
        <v>60</v>
      </c>
      <c r="M126" s="16">
        <f t="shared" si="235"/>
        <v>1500</v>
      </c>
    </row>
    <row r="127" spans="1:13">
      <c r="A127" s="9">
        <v>45617</v>
      </c>
      <c r="B127" s="10" t="s">
        <v>279</v>
      </c>
      <c r="C127" s="10" t="s">
        <v>280</v>
      </c>
      <c r="D127" s="11">
        <v>750</v>
      </c>
      <c r="E127" s="11">
        <v>21</v>
      </c>
      <c r="F127" s="11">
        <v>23</v>
      </c>
      <c r="G127" s="11">
        <v>25</v>
      </c>
      <c r="H127" s="11"/>
      <c r="I127" s="12">
        <f t="shared" si="233"/>
        <v>1500</v>
      </c>
      <c r="J127" s="13">
        <f t="shared" si="236"/>
        <v>3000</v>
      </c>
      <c r="K127" s="14"/>
      <c r="L127" s="15">
        <f t="shared" si="237"/>
        <v>4</v>
      </c>
      <c r="M127" s="16">
        <f t="shared" si="235"/>
        <v>4500</v>
      </c>
    </row>
    <row r="128" spans="1:13">
      <c r="A128" s="9">
        <v>45615</v>
      </c>
      <c r="B128" s="10" t="s">
        <v>278</v>
      </c>
      <c r="C128" s="10" t="s">
        <v>14</v>
      </c>
      <c r="D128" s="11">
        <v>1800</v>
      </c>
      <c r="E128" s="11">
        <v>10.199999999999999</v>
      </c>
      <c r="F128" s="11">
        <v>11.2</v>
      </c>
      <c r="G128" s="11">
        <v>0</v>
      </c>
      <c r="H128" s="11"/>
      <c r="I128" s="12">
        <f t="shared" ref="I128:I130" si="238">(F128-E128)*D128</f>
        <v>1800</v>
      </c>
      <c r="J128" s="13">
        <v>0</v>
      </c>
      <c r="K128" s="14"/>
      <c r="L128" s="15">
        <f t="shared" ref="L128" si="239">(F128-E128)</f>
        <v>1</v>
      </c>
      <c r="M128" s="16">
        <f t="shared" ref="M128:M130" si="240">K128+J128+I128</f>
        <v>1800</v>
      </c>
    </row>
    <row r="129" spans="1:13">
      <c r="A129" s="9">
        <v>45615</v>
      </c>
      <c r="B129" s="10" t="s">
        <v>277</v>
      </c>
      <c r="C129" s="10" t="s">
        <v>14</v>
      </c>
      <c r="D129" s="11">
        <v>15</v>
      </c>
      <c r="E129" s="11">
        <v>560</v>
      </c>
      <c r="F129" s="11">
        <v>580</v>
      </c>
      <c r="G129" s="11">
        <v>610</v>
      </c>
      <c r="H129" s="11"/>
      <c r="I129" s="12">
        <f t="shared" si="238"/>
        <v>300</v>
      </c>
      <c r="J129" s="13">
        <f t="shared" ref="J129:J130" si="241">(G129-E129)*D129</f>
        <v>750</v>
      </c>
      <c r="K129" s="14"/>
      <c r="L129" s="15">
        <f t="shared" ref="L129:L130" si="242">(G129-E129)</f>
        <v>50</v>
      </c>
      <c r="M129" s="16">
        <f t="shared" si="240"/>
        <v>1050</v>
      </c>
    </row>
    <row r="130" spans="1:13">
      <c r="A130" s="9">
        <v>45615</v>
      </c>
      <c r="B130" s="10" t="s">
        <v>276</v>
      </c>
      <c r="C130" s="10" t="s">
        <v>14</v>
      </c>
      <c r="D130" s="11">
        <v>1600</v>
      </c>
      <c r="E130" s="11">
        <v>11</v>
      </c>
      <c r="F130" s="11">
        <v>12.5</v>
      </c>
      <c r="G130" s="11">
        <v>13.5</v>
      </c>
      <c r="H130" s="11"/>
      <c r="I130" s="12">
        <f t="shared" si="238"/>
        <v>2400</v>
      </c>
      <c r="J130" s="13">
        <f t="shared" si="241"/>
        <v>4000</v>
      </c>
      <c r="K130" s="14"/>
      <c r="L130" s="15">
        <f t="shared" si="242"/>
        <v>2.5</v>
      </c>
      <c r="M130" s="16">
        <f t="shared" si="240"/>
        <v>6400</v>
      </c>
    </row>
    <row r="131" spans="1:13">
      <c r="A131" s="9">
        <v>45614</v>
      </c>
      <c r="B131" s="10" t="s">
        <v>27</v>
      </c>
      <c r="C131" s="10" t="s">
        <v>14</v>
      </c>
      <c r="D131" s="11">
        <v>15</v>
      </c>
      <c r="E131" s="11">
        <v>580</v>
      </c>
      <c r="F131" s="11">
        <v>600</v>
      </c>
      <c r="G131" s="11">
        <v>0</v>
      </c>
      <c r="H131" s="11"/>
      <c r="I131" s="12">
        <f t="shared" ref="I131:I132" si="243">(F131-E131)*D131</f>
        <v>300</v>
      </c>
      <c r="J131" s="13">
        <v>0</v>
      </c>
      <c r="K131" s="14"/>
      <c r="L131" s="15">
        <f t="shared" ref="L131" si="244">(F131-E131)</f>
        <v>20</v>
      </c>
      <c r="M131" s="16">
        <f t="shared" ref="M131:M132" si="245">K131+J131+I131</f>
        <v>300</v>
      </c>
    </row>
    <row r="132" spans="1:13">
      <c r="A132" s="9">
        <v>45614</v>
      </c>
      <c r="B132" s="10" t="s">
        <v>275</v>
      </c>
      <c r="C132" s="10" t="s">
        <v>14</v>
      </c>
      <c r="D132" s="11">
        <v>300</v>
      </c>
      <c r="E132" s="11">
        <v>37</v>
      </c>
      <c r="F132" s="11">
        <v>40</v>
      </c>
      <c r="G132" s="11">
        <v>42</v>
      </c>
      <c r="H132" s="11"/>
      <c r="I132" s="12">
        <f t="shared" si="243"/>
        <v>900</v>
      </c>
      <c r="J132" s="13">
        <f t="shared" ref="J132" si="246">(G132-E132)*D132</f>
        <v>1500</v>
      </c>
      <c r="K132" s="14"/>
      <c r="L132" s="15">
        <f t="shared" ref="L132" si="247">(G132-E132)</f>
        <v>5</v>
      </c>
      <c r="M132" s="16">
        <f t="shared" si="245"/>
        <v>2400</v>
      </c>
    </row>
    <row r="133" spans="1:13">
      <c r="A133" s="9">
        <v>45614</v>
      </c>
      <c r="B133" s="10" t="s">
        <v>274</v>
      </c>
      <c r="C133" s="10" t="s">
        <v>14</v>
      </c>
      <c r="D133" s="11">
        <v>25</v>
      </c>
      <c r="E133" s="11">
        <v>115</v>
      </c>
      <c r="F133" s="11">
        <v>150</v>
      </c>
      <c r="G133" s="11">
        <v>0</v>
      </c>
      <c r="H133" s="11"/>
      <c r="I133" s="12">
        <f t="shared" ref="I133" si="248">(F133-E133)*D133</f>
        <v>875</v>
      </c>
      <c r="J133" s="13">
        <v>0</v>
      </c>
      <c r="K133" s="14"/>
      <c r="L133" s="15">
        <f t="shared" ref="L133" si="249">(F133-E133)</f>
        <v>35</v>
      </c>
      <c r="M133" s="16">
        <f t="shared" ref="M133" si="250">K133+J133+I133</f>
        <v>875</v>
      </c>
    </row>
    <row r="134" spans="1:13">
      <c r="A134" s="9">
        <v>45614</v>
      </c>
      <c r="B134" s="10" t="s">
        <v>273</v>
      </c>
      <c r="C134" s="10" t="s">
        <v>14</v>
      </c>
      <c r="D134" s="11">
        <v>550</v>
      </c>
      <c r="E134" s="11">
        <v>28</v>
      </c>
      <c r="F134" s="11">
        <v>30</v>
      </c>
      <c r="G134" s="11">
        <v>0</v>
      </c>
      <c r="H134" s="11"/>
      <c r="I134" s="12">
        <f t="shared" ref="I134" si="251">(F134-E134)*D134</f>
        <v>1100</v>
      </c>
      <c r="J134" s="13">
        <v>0</v>
      </c>
      <c r="K134" s="14"/>
      <c r="L134" s="15">
        <f t="shared" ref="L134" si="252">(F134-E134)</f>
        <v>2</v>
      </c>
      <c r="M134" s="16">
        <f t="shared" ref="M134" si="253">K134+J134+I134</f>
        <v>1100</v>
      </c>
    </row>
    <row r="135" spans="1:13">
      <c r="A135" s="9">
        <v>45610</v>
      </c>
      <c r="B135" s="10" t="s">
        <v>272</v>
      </c>
      <c r="C135" s="10" t="s">
        <v>14</v>
      </c>
      <c r="D135" s="11">
        <v>700</v>
      </c>
      <c r="E135" s="11">
        <v>26</v>
      </c>
      <c r="F135" s="11">
        <v>23.4</v>
      </c>
      <c r="G135" s="11">
        <v>0</v>
      </c>
      <c r="H135" s="11"/>
      <c r="I135" s="12">
        <f t="shared" ref="I135:I137" si="254">(F135-E135)*D135</f>
        <v>-1820.0000000000009</v>
      </c>
      <c r="J135" s="13">
        <v>0</v>
      </c>
      <c r="K135" s="14"/>
      <c r="L135" s="15">
        <f t="shared" ref="L135" si="255">(F135-E135)</f>
        <v>-2.6000000000000014</v>
      </c>
      <c r="M135" s="16">
        <f t="shared" ref="M135:M137" si="256">K135+J135+I135</f>
        <v>-1820.0000000000009</v>
      </c>
    </row>
    <row r="136" spans="1:13">
      <c r="A136" s="9">
        <v>45610</v>
      </c>
      <c r="B136" s="10" t="s">
        <v>271</v>
      </c>
      <c r="C136" s="10" t="s">
        <v>14</v>
      </c>
      <c r="D136" s="11">
        <v>15</v>
      </c>
      <c r="E136" s="11">
        <v>570</v>
      </c>
      <c r="F136" s="11">
        <v>610</v>
      </c>
      <c r="G136" s="11">
        <v>630</v>
      </c>
      <c r="H136" s="11"/>
      <c r="I136" s="12">
        <f t="shared" si="254"/>
        <v>600</v>
      </c>
      <c r="J136" s="13">
        <f t="shared" ref="J136:J137" si="257">(G136-E136)*D136</f>
        <v>900</v>
      </c>
      <c r="K136" s="14"/>
      <c r="L136" s="15">
        <f t="shared" ref="L136:L137" si="258">(G136-E136)</f>
        <v>60</v>
      </c>
      <c r="M136" s="16">
        <f t="shared" si="256"/>
        <v>1500</v>
      </c>
    </row>
    <row r="137" spans="1:13">
      <c r="A137" s="9">
        <v>45610</v>
      </c>
      <c r="B137" s="10" t="s">
        <v>270</v>
      </c>
      <c r="C137" s="10" t="s">
        <v>14</v>
      </c>
      <c r="D137" s="11">
        <v>25</v>
      </c>
      <c r="E137" s="11">
        <v>180</v>
      </c>
      <c r="F137" s="11">
        <v>215</v>
      </c>
      <c r="G137" s="11">
        <v>235</v>
      </c>
      <c r="H137" s="11"/>
      <c r="I137" s="12">
        <f t="shared" si="254"/>
        <v>875</v>
      </c>
      <c r="J137" s="13">
        <f t="shared" si="257"/>
        <v>1375</v>
      </c>
      <c r="K137" s="14"/>
      <c r="L137" s="15">
        <f t="shared" si="258"/>
        <v>55</v>
      </c>
      <c r="M137" s="16">
        <f t="shared" si="256"/>
        <v>2250</v>
      </c>
    </row>
    <row r="138" spans="1:13">
      <c r="A138" s="9">
        <v>45610</v>
      </c>
      <c r="B138" s="10" t="s">
        <v>269</v>
      </c>
      <c r="C138" s="10" t="s">
        <v>14</v>
      </c>
      <c r="D138" s="11">
        <v>50</v>
      </c>
      <c r="E138" s="11">
        <v>100</v>
      </c>
      <c r="F138" s="11">
        <v>69</v>
      </c>
      <c r="G138" s="11">
        <v>0</v>
      </c>
      <c r="H138" s="11"/>
      <c r="I138" s="12">
        <f t="shared" ref="I138:I139" si="259">(F138-E138)*D138</f>
        <v>-1550</v>
      </c>
      <c r="J138" s="13">
        <v>0</v>
      </c>
      <c r="K138" s="14"/>
      <c r="L138" s="15">
        <f t="shared" ref="L138:L139" si="260">(F138-E138)</f>
        <v>-31</v>
      </c>
      <c r="M138" s="16">
        <f t="shared" ref="M138:M139" si="261">K138+J138+I138</f>
        <v>-1550</v>
      </c>
    </row>
    <row r="139" spans="1:13">
      <c r="A139" s="9">
        <v>45610</v>
      </c>
      <c r="B139" s="10" t="s">
        <v>268</v>
      </c>
      <c r="C139" s="10" t="s">
        <v>14</v>
      </c>
      <c r="D139" s="11">
        <v>750</v>
      </c>
      <c r="E139" s="11">
        <v>24</v>
      </c>
      <c r="F139" s="11">
        <v>26</v>
      </c>
      <c r="G139" s="11">
        <v>0</v>
      </c>
      <c r="H139" s="11"/>
      <c r="I139" s="12">
        <f t="shared" si="259"/>
        <v>1500</v>
      </c>
      <c r="J139" s="13">
        <v>0</v>
      </c>
      <c r="K139" s="14"/>
      <c r="L139" s="15">
        <f t="shared" si="260"/>
        <v>2</v>
      </c>
      <c r="M139" s="16">
        <f t="shared" si="261"/>
        <v>1500</v>
      </c>
    </row>
    <row r="140" spans="1:13">
      <c r="A140" s="9">
        <v>45609</v>
      </c>
      <c r="B140" s="10" t="s">
        <v>267</v>
      </c>
      <c r="C140" s="10" t="s">
        <v>14</v>
      </c>
      <c r="D140" s="11">
        <v>15</v>
      </c>
      <c r="E140" s="11">
        <v>245</v>
      </c>
      <c r="F140" s="11">
        <v>265</v>
      </c>
      <c r="G140" s="11">
        <v>305</v>
      </c>
      <c r="H140" s="11"/>
      <c r="I140" s="12">
        <f t="shared" ref="I140:I141" si="262">(F140-E140)*D140</f>
        <v>300</v>
      </c>
      <c r="J140" s="13">
        <f t="shared" ref="J140:J141" si="263">(G140-E140)*D140</f>
        <v>900</v>
      </c>
      <c r="K140" s="14"/>
      <c r="L140" s="15">
        <f t="shared" ref="L140:L141" si="264">(G140-E140)</f>
        <v>60</v>
      </c>
      <c r="M140" s="16">
        <f t="shared" ref="M140:M141" si="265">K140+J140+I140</f>
        <v>1200</v>
      </c>
    </row>
    <row r="141" spans="1:13">
      <c r="A141" s="9">
        <v>45609</v>
      </c>
      <c r="B141" s="10" t="s">
        <v>266</v>
      </c>
      <c r="C141" s="10" t="s">
        <v>14</v>
      </c>
      <c r="D141" s="11">
        <v>25</v>
      </c>
      <c r="E141" s="11">
        <v>158</v>
      </c>
      <c r="F141" s="11">
        <v>175</v>
      </c>
      <c r="G141" s="11">
        <v>190</v>
      </c>
      <c r="H141" s="11"/>
      <c r="I141" s="12">
        <f t="shared" si="262"/>
        <v>425</v>
      </c>
      <c r="J141" s="13">
        <f t="shared" si="263"/>
        <v>800</v>
      </c>
      <c r="K141" s="14"/>
      <c r="L141" s="15">
        <f t="shared" si="264"/>
        <v>32</v>
      </c>
      <c r="M141" s="16">
        <f t="shared" si="265"/>
        <v>1225</v>
      </c>
    </row>
    <row r="142" spans="1:13">
      <c r="A142" s="9">
        <v>45609</v>
      </c>
      <c r="B142" s="10" t="s">
        <v>265</v>
      </c>
      <c r="C142" s="10" t="s">
        <v>14</v>
      </c>
      <c r="D142" s="11">
        <v>550</v>
      </c>
      <c r="E142" s="11">
        <v>37</v>
      </c>
      <c r="F142" s="11">
        <v>39</v>
      </c>
      <c r="G142" s="11">
        <v>0</v>
      </c>
      <c r="H142" s="11"/>
      <c r="I142" s="12">
        <f t="shared" ref="I142:I143" si="266">(F142-E142)*D142</f>
        <v>1100</v>
      </c>
      <c r="J142" s="13">
        <v>0</v>
      </c>
      <c r="K142" s="14"/>
      <c r="L142" s="15">
        <f t="shared" ref="L142" si="267">(F142-E142)</f>
        <v>2</v>
      </c>
      <c r="M142" s="16">
        <f t="shared" ref="M142:M143" si="268">K142+J142+I142</f>
        <v>1100</v>
      </c>
    </row>
    <row r="143" spans="1:13">
      <c r="A143" s="9">
        <v>45609</v>
      </c>
      <c r="B143" s="10" t="s">
        <v>264</v>
      </c>
      <c r="C143" s="10" t="s">
        <v>14</v>
      </c>
      <c r="D143" s="11">
        <v>15</v>
      </c>
      <c r="E143" s="11">
        <v>260</v>
      </c>
      <c r="F143" s="11">
        <v>285</v>
      </c>
      <c r="G143" s="11">
        <v>330</v>
      </c>
      <c r="H143" s="11"/>
      <c r="I143" s="12">
        <f t="shared" si="266"/>
        <v>375</v>
      </c>
      <c r="J143" s="13">
        <f t="shared" ref="J143" si="269">(G143-E143)*D143</f>
        <v>1050</v>
      </c>
      <c r="K143" s="14"/>
      <c r="L143" s="15">
        <f t="shared" ref="L143" si="270">(G143-E143)</f>
        <v>70</v>
      </c>
      <c r="M143" s="16">
        <f t="shared" si="268"/>
        <v>1425</v>
      </c>
    </row>
    <row r="144" spans="1:13">
      <c r="A144" s="9">
        <v>45608</v>
      </c>
      <c r="B144" s="10" t="s">
        <v>263</v>
      </c>
      <c r="C144" s="10" t="s">
        <v>14</v>
      </c>
      <c r="D144" s="10">
        <v>15</v>
      </c>
      <c r="E144" s="11">
        <v>300</v>
      </c>
      <c r="F144" s="11">
        <v>320</v>
      </c>
      <c r="G144" s="11">
        <v>0</v>
      </c>
      <c r="H144" s="11"/>
      <c r="I144" s="12">
        <f t="shared" ref="I144:I147" si="271">(F144-E144)*D144</f>
        <v>300</v>
      </c>
      <c r="J144" s="13">
        <v>0</v>
      </c>
      <c r="K144" s="14"/>
      <c r="L144" s="15">
        <f t="shared" ref="L144:L145" si="272">(F144-E144)</f>
        <v>20</v>
      </c>
      <c r="M144" s="16">
        <f t="shared" ref="M144:M147" si="273">K144+J144+I144</f>
        <v>300</v>
      </c>
    </row>
    <row r="145" spans="1:13">
      <c r="A145" s="9">
        <v>45608</v>
      </c>
      <c r="B145" s="10" t="s">
        <v>23</v>
      </c>
      <c r="C145" s="10" t="s">
        <v>14</v>
      </c>
      <c r="D145" s="10">
        <v>25</v>
      </c>
      <c r="E145" s="11">
        <v>145</v>
      </c>
      <c r="F145" s="11">
        <v>160</v>
      </c>
      <c r="G145" s="11">
        <v>0</v>
      </c>
      <c r="H145" s="11"/>
      <c r="I145" s="12">
        <f t="shared" si="271"/>
        <v>375</v>
      </c>
      <c r="J145" s="13">
        <v>0</v>
      </c>
      <c r="K145" s="14"/>
      <c r="L145" s="15">
        <f t="shared" si="272"/>
        <v>15</v>
      </c>
      <c r="M145" s="16">
        <f t="shared" si="273"/>
        <v>375</v>
      </c>
    </row>
    <row r="146" spans="1:13">
      <c r="A146" s="9">
        <v>45608</v>
      </c>
      <c r="B146" s="10" t="s">
        <v>248</v>
      </c>
      <c r="C146" s="10" t="s">
        <v>14</v>
      </c>
      <c r="D146" s="10">
        <v>15</v>
      </c>
      <c r="E146" s="11">
        <v>340</v>
      </c>
      <c r="F146" s="11">
        <v>380</v>
      </c>
      <c r="G146" s="11">
        <v>400</v>
      </c>
      <c r="H146" s="11"/>
      <c r="I146" s="12">
        <f t="shared" si="271"/>
        <v>600</v>
      </c>
      <c r="J146" s="13">
        <f t="shared" ref="J146:J147" si="274">(G146-E146)*D146</f>
        <v>900</v>
      </c>
      <c r="K146" s="14"/>
      <c r="L146" s="15">
        <f t="shared" ref="L146:L147" si="275">(G146-E146)</f>
        <v>60</v>
      </c>
      <c r="M146" s="16">
        <f t="shared" si="273"/>
        <v>1500</v>
      </c>
    </row>
    <row r="147" spans="1:13">
      <c r="A147" s="9">
        <v>45608</v>
      </c>
      <c r="B147" s="10" t="s">
        <v>262</v>
      </c>
      <c r="C147" s="10" t="s">
        <v>14</v>
      </c>
      <c r="D147" s="11">
        <v>550</v>
      </c>
      <c r="E147" s="11">
        <v>29</v>
      </c>
      <c r="F147" s="11">
        <v>31</v>
      </c>
      <c r="G147" s="11">
        <v>34</v>
      </c>
      <c r="H147" s="11"/>
      <c r="I147" s="12">
        <f t="shared" si="271"/>
        <v>1100</v>
      </c>
      <c r="J147" s="13">
        <f t="shared" si="274"/>
        <v>2750</v>
      </c>
      <c r="K147" s="14"/>
      <c r="L147" s="15">
        <f t="shared" si="275"/>
        <v>5</v>
      </c>
      <c r="M147" s="16">
        <f t="shared" si="273"/>
        <v>3850</v>
      </c>
    </row>
    <row r="148" spans="1:13">
      <c r="A148" s="9">
        <v>45607</v>
      </c>
      <c r="B148" s="10" t="s">
        <v>261</v>
      </c>
      <c r="C148" s="10" t="s">
        <v>14</v>
      </c>
      <c r="D148" s="11">
        <v>550</v>
      </c>
      <c r="E148" s="11">
        <v>37</v>
      </c>
      <c r="F148" s="11">
        <v>40</v>
      </c>
      <c r="G148" s="11">
        <v>0</v>
      </c>
      <c r="H148" s="11"/>
      <c r="I148" s="12">
        <f t="shared" ref="I148:I150" si="276">(F148-E148)*D148</f>
        <v>1650</v>
      </c>
      <c r="J148" s="13">
        <v>0</v>
      </c>
      <c r="K148" s="14"/>
      <c r="L148" s="15">
        <f t="shared" ref="L148" si="277">(F148-E148)</f>
        <v>3</v>
      </c>
      <c r="M148" s="16">
        <f t="shared" ref="M148:M150" si="278">K148+J148+I148</f>
        <v>1650</v>
      </c>
    </row>
    <row r="149" spans="1:13">
      <c r="A149" s="9">
        <v>45607</v>
      </c>
      <c r="B149" s="10" t="s">
        <v>260</v>
      </c>
      <c r="C149" s="10" t="s">
        <v>14</v>
      </c>
      <c r="D149" s="11">
        <v>750</v>
      </c>
      <c r="E149" s="11">
        <v>28.5</v>
      </c>
      <c r="F149" s="11">
        <v>29.5</v>
      </c>
      <c r="G149" s="11">
        <v>31</v>
      </c>
      <c r="H149" s="11"/>
      <c r="I149" s="12">
        <f t="shared" si="276"/>
        <v>750</v>
      </c>
      <c r="J149" s="13">
        <f t="shared" ref="J149" si="279">(G149-E149)*D149</f>
        <v>1875</v>
      </c>
      <c r="K149" s="14"/>
      <c r="L149" s="15">
        <f t="shared" ref="L149" si="280">(G149-E149)</f>
        <v>2.5</v>
      </c>
      <c r="M149" s="16">
        <f t="shared" si="278"/>
        <v>2625</v>
      </c>
    </row>
    <row r="150" spans="1:13">
      <c r="A150" s="9">
        <v>45607</v>
      </c>
      <c r="B150" s="10" t="s">
        <v>259</v>
      </c>
      <c r="C150" s="10" t="s">
        <v>14</v>
      </c>
      <c r="D150" s="11">
        <v>700</v>
      </c>
      <c r="E150" s="11">
        <v>23</v>
      </c>
      <c r="F150" s="11">
        <v>26.2</v>
      </c>
      <c r="G150" s="11">
        <v>0</v>
      </c>
      <c r="H150" s="11"/>
      <c r="I150" s="12">
        <f t="shared" si="276"/>
        <v>2239.9999999999995</v>
      </c>
      <c r="J150" s="13">
        <v>0</v>
      </c>
      <c r="K150" s="14"/>
      <c r="L150" s="15">
        <f t="shared" ref="L150" si="281">(F150-E150)</f>
        <v>3.1999999999999993</v>
      </c>
      <c r="M150" s="16">
        <f t="shared" si="278"/>
        <v>2239.9999999999995</v>
      </c>
    </row>
    <row r="151" spans="1:13">
      <c r="A151" s="9">
        <v>45607</v>
      </c>
      <c r="B151" s="10" t="s">
        <v>258</v>
      </c>
      <c r="C151" s="10" t="s">
        <v>14</v>
      </c>
      <c r="D151" s="11">
        <v>15</v>
      </c>
      <c r="E151" s="11">
        <v>320</v>
      </c>
      <c r="F151" s="11">
        <v>350</v>
      </c>
      <c r="G151" s="11">
        <v>395</v>
      </c>
      <c r="H151" s="11"/>
      <c r="I151" s="12">
        <f t="shared" ref="I151:I153" si="282">(F151-E151)*D151</f>
        <v>450</v>
      </c>
      <c r="J151" s="13">
        <f t="shared" ref="J151:J152" si="283">(G151-E151)*D151</f>
        <v>1125</v>
      </c>
      <c r="K151" s="14"/>
      <c r="L151" s="15">
        <f t="shared" ref="L151:L152" si="284">(G151-E151)</f>
        <v>75</v>
      </c>
      <c r="M151" s="16">
        <f t="shared" ref="M151:M153" si="285">K151+J151+I151</f>
        <v>1575</v>
      </c>
    </row>
    <row r="152" spans="1:13">
      <c r="A152" s="9">
        <v>45607</v>
      </c>
      <c r="B152" s="10" t="s">
        <v>257</v>
      </c>
      <c r="C152" s="10" t="s">
        <v>14</v>
      </c>
      <c r="D152" s="11">
        <v>25</v>
      </c>
      <c r="E152" s="11">
        <v>160</v>
      </c>
      <c r="F152" s="11">
        <v>190</v>
      </c>
      <c r="G152" s="11">
        <v>230</v>
      </c>
      <c r="H152" s="11"/>
      <c r="I152" s="12">
        <f t="shared" si="282"/>
        <v>750</v>
      </c>
      <c r="J152" s="13">
        <f t="shared" si="283"/>
        <v>1750</v>
      </c>
      <c r="K152" s="14"/>
      <c r="L152" s="15">
        <f t="shared" si="284"/>
        <v>70</v>
      </c>
      <c r="M152" s="16">
        <f t="shared" si="285"/>
        <v>2500</v>
      </c>
    </row>
    <row r="153" spans="1:13">
      <c r="A153" s="9">
        <v>45607</v>
      </c>
      <c r="B153" s="10" t="s">
        <v>256</v>
      </c>
      <c r="C153" s="10" t="s">
        <v>14</v>
      </c>
      <c r="D153" s="11">
        <v>175</v>
      </c>
      <c r="E153" s="11">
        <v>62</v>
      </c>
      <c r="F153" s="11">
        <v>82</v>
      </c>
      <c r="G153" s="11">
        <v>0</v>
      </c>
      <c r="H153" s="11"/>
      <c r="I153" s="12">
        <f t="shared" si="282"/>
        <v>3500</v>
      </c>
      <c r="J153" s="13">
        <v>0</v>
      </c>
      <c r="K153" s="14"/>
      <c r="L153" s="15">
        <f t="shared" ref="L153" si="286">(F153-E153)</f>
        <v>20</v>
      </c>
      <c r="M153" s="16">
        <f t="shared" si="285"/>
        <v>3500</v>
      </c>
    </row>
    <row r="154" spans="1:13">
      <c r="A154" s="9">
        <v>45604</v>
      </c>
      <c r="B154" s="10" t="s">
        <v>255</v>
      </c>
      <c r="C154" s="10" t="s">
        <v>14</v>
      </c>
      <c r="D154" s="11">
        <v>1400</v>
      </c>
      <c r="E154" s="11">
        <v>26</v>
      </c>
      <c r="F154" s="11">
        <v>27.3</v>
      </c>
      <c r="G154" s="11">
        <v>0</v>
      </c>
      <c r="H154" s="11"/>
      <c r="I154" s="12">
        <f t="shared" ref="I154:I158" si="287">(F154-E154)*D154</f>
        <v>1820.0000000000009</v>
      </c>
      <c r="J154" s="13">
        <v>0</v>
      </c>
      <c r="K154" s="14"/>
      <c r="L154" s="15">
        <f t="shared" ref="L154:L155" si="288">(F154-E154)</f>
        <v>1.3000000000000007</v>
      </c>
      <c r="M154" s="16">
        <f t="shared" ref="M154:M158" si="289">K154+J154+I154</f>
        <v>1820.0000000000009</v>
      </c>
    </row>
    <row r="155" spans="1:13">
      <c r="A155" s="9">
        <v>45604</v>
      </c>
      <c r="B155" s="10" t="s">
        <v>254</v>
      </c>
      <c r="C155" s="10" t="s">
        <v>14</v>
      </c>
      <c r="D155" s="11">
        <v>50</v>
      </c>
      <c r="E155" s="11">
        <v>310</v>
      </c>
      <c r="F155" s="11">
        <v>319</v>
      </c>
      <c r="G155" s="11">
        <v>0</v>
      </c>
      <c r="H155" s="11"/>
      <c r="I155" s="12">
        <f t="shared" si="287"/>
        <v>450</v>
      </c>
      <c r="J155" s="13">
        <v>0</v>
      </c>
      <c r="K155" s="14"/>
      <c r="L155" s="15">
        <f t="shared" si="288"/>
        <v>9</v>
      </c>
      <c r="M155" s="16">
        <f t="shared" si="289"/>
        <v>450</v>
      </c>
    </row>
    <row r="156" spans="1:13">
      <c r="A156" s="9">
        <v>45604</v>
      </c>
      <c r="B156" s="10" t="s">
        <v>249</v>
      </c>
      <c r="C156" s="10" t="s">
        <v>14</v>
      </c>
      <c r="D156" s="11">
        <v>25</v>
      </c>
      <c r="E156" s="11">
        <v>180</v>
      </c>
      <c r="F156" s="11">
        <v>195</v>
      </c>
      <c r="G156" s="11">
        <v>229</v>
      </c>
      <c r="H156" s="11"/>
      <c r="I156" s="12">
        <f t="shared" si="287"/>
        <v>375</v>
      </c>
      <c r="J156" s="13">
        <f t="shared" ref="J156:J158" si="290">(G156-E156)*D156</f>
        <v>1225</v>
      </c>
      <c r="K156" s="14"/>
      <c r="L156" s="15">
        <f t="shared" ref="L156:L158" si="291">(G156-E156)</f>
        <v>49</v>
      </c>
      <c r="M156" s="16">
        <f t="shared" si="289"/>
        <v>1600</v>
      </c>
    </row>
    <row r="157" spans="1:13">
      <c r="A157" s="9">
        <v>45604</v>
      </c>
      <c r="B157" s="10" t="s">
        <v>253</v>
      </c>
      <c r="C157" s="10" t="s">
        <v>14</v>
      </c>
      <c r="D157" s="11">
        <v>15</v>
      </c>
      <c r="E157" s="11">
        <v>420</v>
      </c>
      <c r="F157" s="11">
        <v>460</v>
      </c>
      <c r="G157" s="11">
        <v>490</v>
      </c>
      <c r="H157" s="11"/>
      <c r="I157" s="12">
        <f t="shared" si="287"/>
        <v>600</v>
      </c>
      <c r="J157" s="13">
        <f t="shared" si="290"/>
        <v>1050</v>
      </c>
      <c r="K157" s="14"/>
      <c r="L157" s="15">
        <f t="shared" si="291"/>
        <v>70</v>
      </c>
      <c r="M157" s="16">
        <f t="shared" si="289"/>
        <v>1650</v>
      </c>
    </row>
    <row r="158" spans="1:13">
      <c r="A158" s="9">
        <v>45604</v>
      </c>
      <c r="B158" s="10" t="s">
        <v>252</v>
      </c>
      <c r="C158" s="10" t="s">
        <v>14</v>
      </c>
      <c r="D158" s="11">
        <v>400</v>
      </c>
      <c r="E158" s="11">
        <v>46</v>
      </c>
      <c r="F158" s="11">
        <v>48</v>
      </c>
      <c r="G158" s="11">
        <v>50</v>
      </c>
      <c r="H158" s="11"/>
      <c r="I158" s="12">
        <f t="shared" si="287"/>
        <v>800</v>
      </c>
      <c r="J158" s="13">
        <f t="shared" si="290"/>
        <v>1600</v>
      </c>
      <c r="K158" s="14"/>
      <c r="L158" s="15">
        <f t="shared" si="291"/>
        <v>4</v>
      </c>
      <c r="M158" s="16">
        <f t="shared" si="289"/>
        <v>2400</v>
      </c>
    </row>
    <row r="159" spans="1:13">
      <c r="A159" s="9">
        <v>45604</v>
      </c>
      <c r="B159" s="10" t="s">
        <v>251</v>
      </c>
      <c r="C159" s="10" t="s">
        <v>14</v>
      </c>
      <c r="D159" s="11">
        <v>75</v>
      </c>
      <c r="E159" s="11">
        <v>230</v>
      </c>
      <c r="F159" s="11">
        <v>199</v>
      </c>
      <c r="G159" s="11">
        <v>0</v>
      </c>
      <c r="H159" s="11"/>
      <c r="I159" s="12">
        <f t="shared" ref="I159:I164" si="292">(F159-E159)*D159</f>
        <v>-2325</v>
      </c>
      <c r="J159" s="13">
        <v>0</v>
      </c>
      <c r="K159" s="14"/>
      <c r="L159" s="15">
        <f t="shared" ref="L159:L161" si="293">(F159-E159)</f>
        <v>-31</v>
      </c>
      <c r="M159" s="16">
        <f t="shared" ref="M159:M164" si="294">K159+J159+I159</f>
        <v>-2325</v>
      </c>
    </row>
    <row r="160" spans="1:13">
      <c r="A160" s="9">
        <v>45604</v>
      </c>
      <c r="B160" s="10" t="s">
        <v>250</v>
      </c>
      <c r="C160" s="10" t="s">
        <v>14</v>
      </c>
      <c r="D160" s="11">
        <v>100</v>
      </c>
      <c r="E160" s="11">
        <v>140</v>
      </c>
      <c r="F160" s="11">
        <v>170</v>
      </c>
      <c r="G160" s="11">
        <v>0</v>
      </c>
      <c r="H160" s="11"/>
      <c r="I160" s="12">
        <f t="shared" si="292"/>
        <v>3000</v>
      </c>
      <c r="J160" s="13">
        <v>0</v>
      </c>
      <c r="K160" s="14"/>
      <c r="L160" s="15">
        <f t="shared" si="293"/>
        <v>30</v>
      </c>
      <c r="M160" s="16">
        <f t="shared" si="294"/>
        <v>3000</v>
      </c>
    </row>
    <row r="161" spans="1:13">
      <c r="A161" s="9">
        <v>45604</v>
      </c>
      <c r="B161" s="10" t="s">
        <v>249</v>
      </c>
      <c r="C161" s="10" t="s">
        <v>14</v>
      </c>
      <c r="D161" s="11">
        <v>25</v>
      </c>
      <c r="E161" s="11">
        <v>190</v>
      </c>
      <c r="F161" s="11">
        <v>210</v>
      </c>
      <c r="G161" s="11">
        <v>0</v>
      </c>
      <c r="H161" s="11"/>
      <c r="I161" s="12">
        <f t="shared" si="292"/>
        <v>500</v>
      </c>
      <c r="J161" s="13">
        <v>0</v>
      </c>
      <c r="K161" s="14"/>
      <c r="L161" s="15">
        <f t="shared" si="293"/>
        <v>20</v>
      </c>
      <c r="M161" s="16">
        <f t="shared" si="294"/>
        <v>500</v>
      </c>
    </row>
    <row r="162" spans="1:13">
      <c r="A162" s="9">
        <v>45604</v>
      </c>
      <c r="B162" s="10" t="s">
        <v>248</v>
      </c>
      <c r="C162" s="10" t="s">
        <v>14</v>
      </c>
      <c r="D162" s="11">
        <v>15</v>
      </c>
      <c r="E162" s="11">
        <v>480</v>
      </c>
      <c r="F162" s="11">
        <v>519</v>
      </c>
      <c r="G162" s="11">
        <v>539</v>
      </c>
      <c r="H162" s="11"/>
      <c r="I162" s="12">
        <f t="shared" si="292"/>
        <v>585</v>
      </c>
      <c r="J162" s="13">
        <f t="shared" ref="J162:J164" si="295">(G162-E162)*D162</f>
        <v>885</v>
      </c>
      <c r="K162" s="14"/>
      <c r="L162" s="15">
        <f t="shared" ref="L162:L164" si="296">(G162-E162)</f>
        <v>59</v>
      </c>
      <c r="M162" s="16">
        <f t="shared" si="294"/>
        <v>1470</v>
      </c>
    </row>
    <row r="163" spans="1:13">
      <c r="A163" s="9">
        <v>45604</v>
      </c>
      <c r="B163" s="10" t="s">
        <v>247</v>
      </c>
      <c r="C163" s="10" t="s">
        <v>14</v>
      </c>
      <c r="D163" s="11">
        <v>750</v>
      </c>
      <c r="E163" s="11">
        <v>27.5</v>
      </c>
      <c r="F163" s="11">
        <v>28.8</v>
      </c>
      <c r="G163" s="11">
        <v>29.8</v>
      </c>
      <c r="H163" s="11"/>
      <c r="I163" s="12">
        <f t="shared" si="292"/>
        <v>975.00000000000057</v>
      </c>
      <c r="J163" s="13">
        <f t="shared" si="295"/>
        <v>1725.0000000000005</v>
      </c>
      <c r="K163" s="14"/>
      <c r="L163" s="15">
        <f t="shared" si="296"/>
        <v>2.3000000000000007</v>
      </c>
      <c r="M163" s="16">
        <f t="shared" si="294"/>
        <v>2700.0000000000009</v>
      </c>
    </row>
    <row r="164" spans="1:13">
      <c r="A164" s="9">
        <v>45604</v>
      </c>
      <c r="B164" s="10" t="s">
        <v>246</v>
      </c>
      <c r="C164" s="10" t="s">
        <v>14</v>
      </c>
      <c r="D164" s="11">
        <v>15</v>
      </c>
      <c r="E164" s="11">
        <v>460</v>
      </c>
      <c r="F164" s="11">
        <v>500</v>
      </c>
      <c r="G164" s="11">
        <v>520</v>
      </c>
      <c r="H164" s="11"/>
      <c r="I164" s="12">
        <f t="shared" si="292"/>
        <v>600</v>
      </c>
      <c r="J164" s="13">
        <f t="shared" si="295"/>
        <v>900</v>
      </c>
      <c r="K164" s="14"/>
      <c r="L164" s="15">
        <f t="shared" si="296"/>
        <v>60</v>
      </c>
      <c r="M164" s="16">
        <f t="shared" si="294"/>
        <v>1500</v>
      </c>
    </row>
    <row r="165" spans="1:13">
      <c r="A165" s="9">
        <v>45602</v>
      </c>
      <c r="B165" s="10" t="s">
        <v>245</v>
      </c>
      <c r="C165" s="10" t="s">
        <v>14</v>
      </c>
      <c r="D165" s="11">
        <v>15</v>
      </c>
      <c r="E165" s="11">
        <v>135</v>
      </c>
      <c r="F165" s="11">
        <v>150</v>
      </c>
      <c r="G165" s="11">
        <v>0</v>
      </c>
      <c r="H165" s="11"/>
      <c r="I165" s="12">
        <f t="shared" ref="I165:I171" si="297">(F165-E165)*D165</f>
        <v>225</v>
      </c>
      <c r="J165" s="13">
        <v>0</v>
      </c>
      <c r="K165" s="14"/>
      <c r="L165" s="15">
        <f t="shared" ref="L165:L167" si="298">(F165-E165)</f>
        <v>15</v>
      </c>
      <c r="M165" s="16">
        <f t="shared" ref="M165:M171" si="299">K165+J165+I165</f>
        <v>225</v>
      </c>
    </row>
    <row r="166" spans="1:13">
      <c r="A166" s="9">
        <v>45602</v>
      </c>
      <c r="B166" s="10" t="s">
        <v>244</v>
      </c>
      <c r="C166" s="10" t="s">
        <v>14</v>
      </c>
      <c r="D166" s="11">
        <v>25</v>
      </c>
      <c r="E166" s="11">
        <v>220</v>
      </c>
      <c r="F166" s="11">
        <v>180</v>
      </c>
      <c r="G166" s="11">
        <v>0</v>
      </c>
      <c r="H166" s="11"/>
      <c r="I166" s="12">
        <f t="shared" si="297"/>
        <v>-1000</v>
      </c>
      <c r="J166" s="13">
        <v>0</v>
      </c>
      <c r="K166" s="14"/>
      <c r="L166" s="15">
        <f t="shared" si="298"/>
        <v>-40</v>
      </c>
      <c r="M166" s="16">
        <f t="shared" si="299"/>
        <v>-1000</v>
      </c>
    </row>
    <row r="167" spans="1:13">
      <c r="A167" s="9">
        <v>45602</v>
      </c>
      <c r="B167" s="10" t="s">
        <v>243</v>
      </c>
      <c r="C167" s="10" t="s">
        <v>14</v>
      </c>
      <c r="D167" s="11">
        <v>500</v>
      </c>
      <c r="E167" s="11">
        <v>38</v>
      </c>
      <c r="F167" s="11">
        <v>42</v>
      </c>
      <c r="G167" s="11">
        <v>0</v>
      </c>
      <c r="H167" s="11"/>
      <c r="I167" s="12">
        <f t="shared" si="297"/>
        <v>2000</v>
      </c>
      <c r="J167" s="13">
        <v>0</v>
      </c>
      <c r="K167" s="14"/>
      <c r="L167" s="15">
        <f t="shared" si="298"/>
        <v>4</v>
      </c>
      <c r="M167" s="16">
        <f t="shared" si="299"/>
        <v>2000</v>
      </c>
    </row>
    <row r="168" spans="1:13">
      <c r="A168" s="9">
        <v>45602</v>
      </c>
      <c r="B168" s="10" t="s">
        <v>242</v>
      </c>
      <c r="C168" s="10" t="s">
        <v>14</v>
      </c>
      <c r="D168" s="11">
        <v>400</v>
      </c>
      <c r="E168" s="11">
        <v>50</v>
      </c>
      <c r="F168" s="11">
        <v>56</v>
      </c>
      <c r="G168" s="11">
        <v>59</v>
      </c>
      <c r="H168" s="11"/>
      <c r="I168" s="12">
        <f t="shared" si="297"/>
        <v>2400</v>
      </c>
      <c r="J168" s="13">
        <f t="shared" ref="J168:J171" si="300">(G168-E168)*D168</f>
        <v>3600</v>
      </c>
      <c r="K168" s="14"/>
      <c r="L168" s="15">
        <f t="shared" ref="L168:L171" si="301">(G168-E168)</f>
        <v>9</v>
      </c>
      <c r="M168" s="16">
        <f t="shared" si="299"/>
        <v>6000</v>
      </c>
    </row>
    <row r="169" spans="1:13">
      <c r="A169" s="9">
        <v>45602</v>
      </c>
      <c r="B169" s="10" t="s">
        <v>241</v>
      </c>
      <c r="C169" s="10" t="s">
        <v>14</v>
      </c>
      <c r="D169" s="11">
        <v>400</v>
      </c>
      <c r="E169" s="11">
        <v>44</v>
      </c>
      <c r="F169" s="11">
        <v>50</v>
      </c>
      <c r="G169" s="11">
        <v>58</v>
      </c>
      <c r="H169" s="11"/>
      <c r="I169" s="12">
        <f t="shared" si="297"/>
        <v>2400</v>
      </c>
      <c r="J169" s="13">
        <f t="shared" si="300"/>
        <v>5600</v>
      </c>
      <c r="K169" s="14"/>
      <c r="L169" s="15">
        <f t="shared" si="301"/>
        <v>14</v>
      </c>
      <c r="M169" s="16">
        <f t="shared" si="299"/>
        <v>8000</v>
      </c>
    </row>
    <row r="170" spans="1:13">
      <c r="A170" s="9">
        <v>45601</v>
      </c>
      <c r="B170" s="10" t="s">
        <v>240</v>
      </c>
      <c r="C170" s="10" t="s">
        <v>14</v>
      </c>
      <c r="D170" s="11">
        <v>175</v>
      </c>
      <c r="E170" s="11">
        <v>100</v>
      </c>
      <c r="F170" s="11">
        <v>125</v>
      </c>
      <c r="G170" s="11">
        <v>150</v>
      </c>
      <c r="H170" s="11"/>
      <c r="I170" s="12">
        <f t="shared" si="297"/>
        <v>4375</v>
      </c>
      <c r="J170" s="13">
        <f t="shared" si="300"/>
        <v>8750</v>
      </c>
      <c r="K170" s="14"/>
      <c r="L170" s="15">
        <f t="shared" si="301"/>
        <v>50</v>
      </c>
      <c r="M170" s="16">
        <f t="shared" si="299"/>
        <v>13125</v>
      </c>
    </row>
    <row r="171" spans="1:13">
      <c r="A171" s="9">
        <v>45601</v>
      </c>
      <c r="B171" s="10" t="s">
        <v>239</v>
      </c>
      <c r="C171" s="10" t="s">
        <v>14</v>
      </c>
      <c r="D171" s="11">
        <v>75</v>
      </c>
      <c r="E171" s="11">
        <v>340</v>
      </c>
      <c r="F171" s="11">
        <v>345</v>
      </c>
      <c r="G171" s="11">
        <v>359</v>
      </c>
      <c r="H171" s="11"/>
      <c r="I171" s="12">
        <f t="shared" si="297"/>
        <v>375</v>
      </c>
      <c r="J171" s="13">
        <f t="shared" si="300"/>
        <v>1425</v>
      </c>
      <c r="K171" s="14"/>
      <c r="L171" s="15">
        <f t="shared" si="301"/>
        <v>19</v>
      </c>
      <c r="M171" s="16">
        <f t="shared" si="299"/>
        <v>1800</v>
      </c>
    </row>
    <row r="172" spans="1:13">
      <c r="A172" s="9">
        <v>45601</v>
      </c>
      <c r="B172" s="10" t="s">
        <v>238</v>
      </c>
      <c r="C172" s="10" t="s">
        <v>14</v>
      </c>
      <c r="D172" s="11">
        <v>25</v>
      </c>
      <c r="E172" s="11">
        <v>180</v>
      </c>
      <c r="F172" s="11">
        <v>139</v>
      </c>
      <c r="G172" s="11">
        <v>0</v>
      </c>
      <c r="H172" s="11"/>
      <c r="I172" s="12">
        <f t="shared" ref="I172:I175" si="302">(F172-E172)*D172</f>
        <v>-1025</v>
      </c>
      <c r="J172" s="13">
        <v>0</v>
      </c>
      <c r="K172" s="14"/>
      <c r="L172" s="15">
        <f t="shared" ref="L172:L174" si="303">(F172-E172)</f>
        <v>-41</v>
      </c>
      <c r="M172" s="16">
        <f t="shared" ref="M172:M175" si="304">K172+J172+I172</f>
        <v>-1025</v>
      </c>
    </row>
    <row r="173" spans="1:13">
      <c r="A173" s="9">
        <v>45601</v>
      </c>
      <c r="B173" s="10" t="s">
        <v>237</v>
      </c>
      <c r="C173" s="10" t="s">
        <v>14</v>
      </c>
      <c r="D173" s="11">
        <v>500</v>
      </c>
      <c r="E173" s="11">
        <v>37</v>
      </c>
      <c r="F173" s="11">
        <v>41</v>
      </c>
      <c r="G173" s="11">
        <v>0</v>
      </c>
      <c r="H173" s="11"/>
      <c r="I173" s="12">
        <f t="shared" si="302"/>
        <v>2000</v>
      </c>
      <c r="J173" s="13">
        <v>0</v>
      </c>
      <c r="K173" s="14"/>
      <c r="L173" s="15">
        <f t="shared" si="303"/>
        <v>4</v>
      </c>
      <c r="M173" s="16">
        <f t="shared" si="304"/>
        <v>2000</v>
      </c>
    </row>
    <row r="174" spans="1:13">
      <c r="A174" s="9">
        <v>45601</v>
      </c>
      <c r="B174" s="10" t="s">
        <v>236</v>
      </c>
      <c r="C174" s="10" t="s">
        <v>14</v>
      </c>
      <c r="D174" s="11">
        <v>1600</v>
      </c>
      <c r="E174" s="11">
        <v>10</v>
      </c>
      <c r="F174" s="11">
        <v>11.6</v>
      </c>
      <c r="G174" s="11">
        <v>0</v>
      </c>
      <c r="H174" s="11"/>
      <c r="I174" s="12">
        <f t="shared" si="302"/>
        <v>2559.9999999999995</v>
      </c>
      <c r="J174" s="13">
        <v>0</v>
      </c>
      <c r="K174" s="14"/>
      <c r="L174" s="15">
        <f t="shared" si="303"/>
        <v>1.5999999999999996</v>
      </c>
      <c r="M174" s="16">
        <f t="shared" si="304"/>
        <v>2559.9999999999995</v>
      </c>
    </row>
    <row r="175" spans="1:13">
      <c r="A175" s="9">
        <v>45600</v>
      </c>
      <c r="B175" s="10" t="s">
        <v>235</v>
      </c>
      <c r="C175" s="10" t="s">
        <v>14</v>
      </c>
      <c r="D175" s="11">
        <v>15</v>
      </c>
      <c r="E175" s="11">
        <v>490</v>
      </c>
      <c r="F175" s="11">
        <v>540</v>
      </c>
      <c r="G175" s="11">
        <v>580</v>
      </c>
      <c r="H175" s="11"/>
      <c r="I175" s="12">
        <f t="shared" si="302"/>
        <v>750</v>
      </c>
      <c r="J175" s="13">
        <f t="shared" ref="J175" si="305">(G175-E175)*D175</f>
        <v>1350</v>
      </c>
      <c r="K175" s="14"/>
      <c r="L175" s="15">
        <f t="shared" ref="L175" si="306">(G175-E175)</f>
        <v>90</v>
      </c>
      <c r="M175" s="16">
        <f t="shared" si="304"/>
        <v>2100</v>
      </c>
    </row>
    <row r="176" spans="1:13">
      <c r="A176" s="9">
        <v>45600</v>
      </c>
      <c r="B176" s="10" t="s">
        <v>234</v>
      </c>
      <c r="C176" s="10" t="s">
        <v>14</v>
      </c>
      <c r="D176" s="11">
        <v>1100</v>
      </c>
      <c r="E176" s="11">
        <v>18.399999999999999</v>
      </c>
      <c r="F176" s="11">
        <v>18.899999999999999</v>
      </c>
      <c r="G176" s="11">
        <v>0</v>
      </c>
      <c r="H176" s="11"/>
      <c r="I176" s="12">
        <f t="shared" ref="I176:I178" si="307">(F176-E176)*D176</f>
        <v>550</v>
      </c>
      <c r="J176" s="13">
        <v>0</v>
      </c>
      <c r="K176" s="14"/>
      <c r="L176" s="15">
        <f t="shared" ref="L176" si="308">(F176-E176)</f>
        <v>0.5</v>
      </c>
      <c r="M176" s="16">
        <f t="shared" ref="M176:M178" si="309">K176+J176+I176</f>
        <v>550</v>
      </c>
    </row>
    <row r="177" spans="1:13">
      <c r="A177" s="9">
        <v>45600</v>
      </c>
      <c r="B177" s="10" t="s">
        <v>233</v>
      </c>
      <c r="C177" s="10" t="s">
        <v>14</v>
      </c>
      <c r="D177" s="11">
        <v>2925</v>
      </c>
      <c r="E177" s="11">
        <v>8</v>
      </c>
      <c r="F177" s="11">
        <v>8.8000000000000007</v>
      </c>
      <c r="G177" s="11">
        <v>9.1999999999999993</v>
      </c>
      <c r="H177" s="11"/>
      <c r="I177" s="12">
        <f t="shared" si="307"/>
        <v>2340.0000000000023</v>
      </c>
      <c r="J177" s="13">
        <f t="shared" ref="J177:J178" si="310">(G177-E177)*D177</f>
        <v>3509.9999999999977</v>
      </c>
      <c r="K177" s="14"/>
      <c r="L177" s="15">
        <f t="shared" ref="L177:L178" si="311">(G177-E177)</f>
        <v>1.1999999999999993</v>
      </c>
      <c r="M177" s="16">
        <f t="shared" si="309"/>
        <v>5850</v>
      </c>
    </row>
    <row r="178" spans="1:13">
      <c r="A178" s="9">
        <v>45600</v>
      </c>
      <c r="B178" s="10" t="s">
        <v>232</v>
      </c>
      <c r="C178" s="10" t="s">
        <v>14</v>
      </c>
      <c r="D178" s="11">
        <v>25</v>
      </c>
      <c r="E178" s="11">
        <v>214</v>
      </c>
      <c r="F178" s="11">
        <v>249</v>
      </c>
      <c r="G178" s="11">
        <v>269</v>
      </c>
      <c r="H178" s="11"/>
      <c r="I178" s="12">
        <f t="shared" si="307"/>
        <v>875</v>
      </c>
      <c r="J178" s="13">
        <f t="shared" si="310"/>
        <v>1375</v>
      </c>
      <c r="K178" s="14"/>
      <c r="L178" s="15">
        <f t="shared" si="311"/>
        <v>55</v>
      </c>
      <c r="M178" s="16">
        <f t="shared" si="309"/>
        <v>2250</v>
      </c>
    </row>
    <row r="179" spans="1:13" ht="21">
      <c r="A179" s="27" t="s">
        <v>231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9"/>
      <c r="M179" s="17">
        <f>SUM(M9:M178)</f>
        <v>399727.5</v>
      </c>
    </row>
    <row r="180" spans="1:13">
      <c r="A180" s="9">
        <v>45595</v>
      </c>
      <c r="B180" s="10" t="s">
        <v>205</v>
      </c>
      <c r="C180" s="10" t="s">
        <v>14</v>
      </c>
      <c r="D180" s="11">
        <v>15</v>
      </c>
      <c r="E180" s="11">
        <v>150</v>
      </c>
      <c r="F180" s="11">
        <v>99</v>
      </c>
      <c r="G180" s="11">
        <v>0</v>
      </c>
      <c r="H180" s="11"/>
      <c r="I180" s="12">
        <f t="shared" ref="I180:I185" si="312">(F180-E180)*D180</f>
        <v>-765</v>
      </c>
      <c r="J180" s="13">
        <v>0</v>
      </c>
      <c r="K180" s="14"/>
      <c r="L180" s="15">
        <f t="shared" ref="L180:L183" si="313">(F180-E180)</f>
        <v>-51</v>
      </c>
      <c r="M180" s="16">
        <f t="shared" ref="M180:M185" si="314">K180+J180+I180</f>
        <v>-765</v>
      </c>
    </row>
    <row r="181" spans="1:13">
      <c r="A181" s="9">
        <v>45595</v>
      </c>
      <c r="B181" s="10" t="s">
        <v>230</v>
      </c>
      <c r="C181" s="10" t="s">
        <v>14</v>
      </c>
      <c r="D181" s="11">
        <v>25</v>
      </c>
      <c r="E181" s="11">
        <v>185</v>
      </c>
      <c r="F181" s="11">
        <v>222</v>
      </c>
      <c r="G181" s="11">
        <v>0</v>
      </c>
      <c r="H181" s="11"/>
      <c r="I181" s="12">
        <f t="shared" si="312"/>
        <v>925</v>
      </c>
      <c r="J181" s="13">
        <v>0</v>
      </c>
      <c r="K181" s="14"/>
      <c r="L181" s="15">
        <f t="shared" si="313"/>
        <v>37</v>
      </c>
      <c r="M181" s="16">
        <f t="shared" si="314"/>
        <v>925</v>
      </c>
    </row>
    <row r="182" spans="1:13">
      <c r="A182" s="9">
        <v>45595</v>
      </c>
      <c r="B182" s="10" t="s">
        <v>229</v>
      </c>
      <c r="C182" s="10" t="s">
        <v>14</v>
      </c>
      <c r="D182" s="11">
        <v>15</v>
      </c>
      <c r="E182" s="11">
        <v>220</v>
      </c>
      <c r="F182" s="11">
        <v>240</v>
      </c>
      <c r="G182" s="11">
        <v>0</v>
      </c>
      <c r="H182" s="11"/>
      <c r="I182" s="12">
        <f t="shared" si="312"/>
        <v>300</v>
      </c>
      <c r="J182" s="13">
        <v>0</v>
      </c>
      <c r="K182" s="14"/>
      <c r="L182" s="15">
        <f t="shared" si="313"/>
        <v>20</v>
      </c>
      <c r="M182" s="16">
        <f t="shared" si="314"/>
        <v>300</v>
      </c>
    </row>
    <row r="183" spans="1:13">
      <c r="A183" s="9">
        <v>45594</v>
      </c>
      <c r="B183" s="10" t="s">
        <v>228</v>
      </c>
      <c r="C183" s="10" t="s">
        <v>14</v>
      </c>
      <c r="D183" s="11">
        <v>1925</v>
      </c>
      <c r="E183" s="11">
        <v>5.8</v>
      </c>
      <c r="F183" s="11">
        <v>6.8</v>
      </c>
      <c r="G183" s="11">
        <v>0</v>
      </c>
      <c r="H183" s="11"/>
      <c r="I183" s="12">
        <f t="shared" si="312"/>
        <v>1925</v>
      </c>
      <c r="J183" s="13">
        <v>0</v>
      </c>
      <c r="K183" s="14"/>
      <c r="L183" s="15">
        <f t="shared" si="313"/>
        <v>1</v>
      </c>
      <c r="M183" s="16">
        <f t="shared" si="314"/>
        <v>1925</v>
      </c>
    </row>
    <row r="184" spans="1:13">
      <c r="A184" s="9">
        <v>45594</v>
      </c>
      <c r="B184" s="10" t="s">
        <v>227</v>
      </c>
      <c r="C184" s="10" t="s">
        <v>14</v>
      </c>
      <c r="D184" s="11">
        <v>300</v>
      </c>
      <c r="E184" s="11">
        <v>50</v>
      </c>
      <c r="F184" s="11">
        <v>54</v>
      </c>
      <c r="G184" s="11">
        <v>56</v>
      </c>
      <c r="H184" s="11"/>
      <c r="I184" s="12">
        <f t="shared" si="312"/>
        <v>1200</v>
      </c>
      <c r="J184" s="13">
        <f t="shared" ref="J184:J185" si="315">(G184-E184)*D184</f>
        <v>1800</v>
      </c>
      <c r="K184" s="14"/>
      <c r="L184" s="15">
        <f t="shared" ref="L184:L185" si="316">(G184-E184)</f>
        <v>6</v>
      </c>
      <c r="M184" s="16">
        <f t="shared" si="314"/>
        <v>3000</v>
      </c>
    </row>
    <row r="185" spans="1:13">
      <c r="A185" s="9">
        <v>45594</v>
      </c>
      <c r="B185" s="10" t="s">
        <v>226</v>
      </c>
      <c r="C185" s="10" t="s">
        <v>14</v>
      </c>
      <c r="D185" s="11">
        <v>25</v>
      </c>
      <c r="E185" s="11">
        <v>125</v>
      </c>
      <c r="F185" s="11">
        <v>140</v>
      </c>
      <c r="G185" s="11">
        <v>165</v>
      </c>
      <c r="H185" s="11"/>
      <c r="I185" s="12">
        <f t="shared" si="312"/>
        <v>375</v>
      </c>
      <c r="J185" s="13">
        <f t="shared" si="315"/>
        <v>1000</v>
      </c>
      <c r="K185" s="14"/>
      <c r="L185" s="15">
        <f t="shared" si="316"/>
        <v>40</v>
      </c>
      <c r="M185" s="16">
        <f t="shared" si="314"/>
        <v>1375</v>
      </c>
    </row>
    <row r="186" spans="1:13">
      <c r="A186" s="9">
        <v>45594</v>
      </c>
      <c r="B186" s="10" t="s">
        <v>225</v>
      </c>
      <c r="C186" s="10" t="s">
        <v>14</v>
      </c>
      <c r="D186" s="11">
        <v>625</v>
      </c>
      <c r="E186" s="11">
        <v>15.5</v>
      </c>
      <c r="F186" s="11">
        <v>17</v>
      </c>
      <c r="G186" s="11">
        <v>0</v>
      </c>
      <c r="H186" s="11"/>
      <c r="I186" s="12">
        <f t="shared" ref="I186:I188" si="317">(F186-E186)*D186</f>
        <v>937.5</v>
      </c>
      <c r="J186" s="13">
        <v>0</v>
      </c>
      <c r="K186" s="14"/>
      <c r="L186" s="15">
        <f t="shared" ref="L186:L188" si="318">(F186-E186)</f>
        <v>1.5</v>
      </c>
      <c r="M186" s="16">
        <f t="shared" ref="M186:M189" si="319">K186+J186+I186</f>
        <v>937.5</v>
      </c>
    </row>
    <row r="187" spans="1:13">
      <c r="A187" s="9">
        <v>45593</v>
      </c>
      <c r="B187" s="10" t="s">
        <v>224</v>
      </c>
      <c r="C187" s="10" t="s">
        <v>14</v>
      </c>
      <c r="D187" s="11">
        <v>50</v>
      </c>
      <c r="E187" s="11">
        <v>80</v>
      </c>
      <c r="F187" s="11">
        <v>98</v>
      </c>
      <c r="G187" s="11">
        <v>0</v>
      </c>
      <c r="H187" s="11"/>
      <c r="I187" s="12">
        <f t="shared" si="317"/>
        <v>900</v>
      </c>
      <c r="J187" s="13">
        <v>0</v>
      </c>
      <c r="K187" s="14"/>
      <c r="L187" s="15">
        <f t="shared" si="318"/>
        <v>18</v>
      </c>
      <c r="M187" s="16">
        <f t="shared" si="319"/>
        <v>900</v>
      </c>
    </row>
    <row r="188" spans="1:13">
      <c r="A188" s="9">
        <v>45593</v>
      </c>
      <c r="B188" s="10" t="s">
        <v>223</v>
      </c>
      <c r="C188" s="10" t="s">
        <v>14</v>
      </c>
      <c r="D188" s="11">
        <v>550</v>
      </c>
      <c r="E188" s="11">
        <v>52</v>
      </c>
      <c r="F188" s="11">
        <v>54</v>
      </c>
      <c r="G188" s="11">
        <v>0</v>
      </c>
      <c r="H188" s="11"/>
      <c r="I188" s="12">
        <f t="shared" si="317"/>
        <v>1100</v>
      </c>
      <c r="J188" s="13">
        <v>0</v>
      </c>
      <c r="K188" s="14"/>
      <c r="L188" s="15">
        <f t="shared" si="318"/>
        <v>2</v>
      </c>
      <c r="M188" s="16">
        <f t="shared" si="319"/>
        <v>1100</v>
      </c>
    </row>
    <row r="189" spans="1:13">
      <c r="A189" s="9">
        <v>45593</v>
      </c>
      <c r="B189" s="10" t="s">
        <v>222</v>
      </c>
      <c r="C189" s="10" t="s">
        <v>14</v>
      </c>
      <c r="D189" s="11">
        <v>15</v>
      </c>
      <c r="E189" s="11">
        <v>390</v>
      </c>
      <c r="F189" s="11">
        <v>440</v>
      </c>
      <c r="G189" s="11">
        <v>490</v>
      </c>
      <c r="H189" s="11"/>
      <c r="I189" s="12">
        <f>(F189-E189)*D189</f>
        <v>750</v>
      </c>
      <c r="J189" s="13">
        <f t="shared" ref="J189" si="320">(G189-E189)*D189</f>
        <v>1500</v>
      </c>
      <c r="K189" s="14"/>
      <c r="L189" s="15">
        <f t="shared" ref="L189" si="321">(G189-E189)</f>
        <v>100</v>
      </c>
      <c r="M189" s="16">
        <f t="shared" si="319"/>
        <v>2250</v>
      </c>
    </row>
    <row r="190" spans="1:13">
      <c r="A190" s="9">
        <v>45590</v>
      </c>
      <c r="B190" s="10" t="s">
        <v>221</v>
      </c>
      <c r="C190" s="10" t="s">
        <v>14</v>
      </c>
      <c r="D190" s="11">
        <v>1100</v>
      </c>
      <c r="E190" s="11">
        <v>10</v>
      </c>
      <c r="F190" s="11">
        <v>11</v>
      </c>
      <c r="G190" s="11">
        <v>0</v>
      </c>
      <c r="H190" s="11"/>
      <c r="I190" s="12">
        <f t="shared" ref="I190:I194" si="322">(F190-E190)*D190</f>
        <v>1100</v>
      </c>
      <c r="J190" s="13">
        <v>0</v>
      </c>
      <c r="K190" s="14"/>
      <c r="L190" s="15">
        <f t="shared" ref="L190:L192" si="323">(F190-E190)</f>
        <v>1</v>
      </c>
      <c r="M190" s="16">
        <f t="shared" ref="M190:M194" si="324">K190+J190+I190</f>
        <v>1100</v>
      </c>
    </row>
    <row r="191" spans="1:13">
      <c r="A191" s="9">
        <v>45590</v>
      </c>
      <c r="B191" s="10" t="s">
        <v>220</v>
      </c>
      <c r="C191" s="10" t="s">
        <v>14</v>
      </c>
      <c r="D191" s="11">
        <v>1050</v>
      </c>
      <c r="E191" s="11">
        <v>10.7</v>
      </c>
      <c r="F191" s="11">
        <v>11.9</v>
      </c>
      <c r="G191" s="11">
        <v>0</v>
      </c>
      <c r="H191" s="11"/>
      <c r="I191" s="12">
        <f t="shared" si="322"/>
        <v>1260.0000000000011</v>
      </c>
      <c r="J191" s="13">
        <v>0</v>
      </c>
      <c r="K191" s="14"/>
      <c r="L191" s="15">
        <f t="shared" si="323"/>
        <v>1.2000000000000011</v>
      </c>
      <c r="M191" s="16">
        <f t="shared" si="324"/>
        <v>1260.0000000000011</v>
      </c>
    </row>
    <row r="192" spans="1:13">
      <c r="A192" s="9">
        <v>45590</v>
      </c>
      <c r="B192" s="10" t="s">
        <v>219</v>
      </c>
      <c r="C192" s="10" t="s">
        <v>14</v>
      </c>
      <c r="D192" s="11">
        <v>625</v>
      </c>
      <c r="E192" s="11">
        <v>55</v>
      </c>
      <c r="F192" s="11">
        <v>63</v>
      </c>
      <c r="G192" s="11">
        <v>0</v>
      </c>
      <c r="H192" s="11"/>
      <c r="I192" s="12">
        <f t="shared" si="322"/>
        <v>5000</v>
      </c>
      <c r="J192" s="13">
        <v>0</v>
      </c>
      <c r="K192" s="14"/>
      <c r="L192" s="15">
        <f t="shared" si="323"/>
        <v>8</v>
      </c>
      <c r="M192" s="16">
        <f t="shared" si="324"/>
        <v>5000</v>
      </c>
    </row>
    <row r="193" spans="1:13">
      <c r="A193" s="9">
        <v>45590</v>
      </c>
      <c r="B193" s="10" t="s">
        <v>218</v>
      </c>
      <c r="C193" s="10" t="s">
        <v>14</v>
      </c>
      <c r="D193" s="11">
        <v>15</v>
      </c>
      <c r="E193" s="11">
        <v>500</v>
      </c>
      <c r="F193" s="11">
        <v>52</v>
      </c>
      <c r="G193" s="11">
        <v>569</v>
      </c>
      <c r="H193" s="11"/>
      <c r="I193" s="12">
        <f t="shared" si="322"/>
        <v>-6720</v>
      </c>
      <c r="J193" s="13">
        <f t="shared" ref="J193:J194" si="325">(G193-E193)*D193</f>
        <v>1035</v>
      </c>
      <c r="K193" s="14"/>
      <c r="L193" s="15">
        <f t="shared" ref="L193:L194" si="326">(G193-E193)</f>
        <v>69</v>
      </c>
      <c r="M193" s="16">
        <f t="shared" si="324"/>
        <v>-5685</v>
      </c>
    </row>
    <row r="194" spans="1:13">
      <c r="A194" s="9">
        <v>45590</v>
      </c>
      <c r="B194" s="10" t="s">
        <v>217</v>
      </c>
      <c r="C194" s="10" t="s">
        <v>14</v>
      </c>
      <c r="D194" s="11">
        <v>25</v>
      </c>
      <c r="E194" s="11">
        <v>189</v>
      </c>
      <c r="F194" s="11">
        <v>199</v>
      </c>
      <c r="G194" s="11">
        <v>229</v>
      </c>
      <c r="H194" s="11"/>
      <c r="I194" s="12">
        <f t="shared" si="322"/>
        <v>250</v>
      </c>
      <c r="J194" s="13">
        <f t="shared" si="325"/>
        <v>1000</v>
      </c>
      <c r="K194" s="14"/>
      <c r="L194" s="15">
        <f t="shared" si="326"/>
        <v>40</v>
      </c>
      <c r="M194" s="16">
        <f t="shared" si="324"/>
        <v>1250</v>
      </c>
    </row>
    <row r="195" spans="1:13">
      <c r="A195" s="9">
        <v>45590</v>
      </c>
      <c r="B195" s="10" t="s">
        <v>216</v>
      </c>
      <c r="C195" s="10" t="s">
        <v>14</v>
      </c>
      <c r="D195" s="11">
        <v>350</v>
      </c>
      <c r="E195" s="11">
        <v>20</v>
      </c>
      <c r="F195" s="11">
        <v>13</v>
      </c>
      <c r="G195" s="11">
        <v>0</v>
      </c>
      <c r="H195" s="11"/>
      <c r="I195" s="12">
        <f t="shared" ref="I195:I201" si="327">(F195-E195)*D195</f>
        <v>-2450</v>
      </c>
      <c r="J195" s="13">
        <v>0</v>
      </c>
      <c r="K195" s="14"/>
      <c r="L195" s="15">
        <f t="shared" ref="L195:L196" si="328">(F195-E195)</f>
        <v>-7</v>
      </c>
      <c r="M195" s="16">
        <f t="shared" ref="M195:M201" si="329">K195+J195+I195</f>
        <v>-2450</v>
      </c>
    </row>
    <row r="196" spans="1:13">
      <c r="A196" s="9">
        <v>45589</v>
      </c>
      <c r="B196" s="10" t="s">
        <v>215</v>
      </c>
      <c r="C196" s="10" t="s">
        <v>14</v>
      </c>
      <c r="D196" s="11">
        <v>25</v>
      </c>
      <c r="E196" s="11">
        <v>65</v>
      </c>
      <c r="F196" s="11">
        <v>85</v>
      </c>
      <c r="G196" s="11">
        <v>0</v>
      </c>
      <c r="H196" s="11"/>
      <c r="I196" s="12">
        <f t="shared" si="327"/>
        <v>500</v>
      </c>
      <c r="J196" s="13">
        <v>0</v>
      </c>
      <c r="K196" s="14"/>
      <c r="L196" s="15">
        <f t="shared" si="328"/>
        <v>20</v>
      </c>
      <c r="M196" s="16">
        <f t="shared" si="329"/>
        <v>500</v>
      </c>
    </row>
    <row r="197" spans="1:13">
      <c r="A197" s="9">
        <v>45589</v>
      </c>
      <c r="B197" s="10" t="s">
        <v>214</v>
      </c>
      <c r="C197" s="10" t="s">
        <v>14</v>
      </c>
      <c r="D197" s="11">
        <v>15</v>
      </c>
      <c r="E197" s="11">
        <v>415</v>
      </c>
      <c r="F197" s="11">
        <v>425</v>
      </c>
      <c r="G197" s="11">
        <v>435</v>
      </c>
      <c r="H197" s="11"/>
      <c r="I197" s="12">
        <f t="shared" si="327"/>
        <v>150</v>
      </c>
      <c r="J197" s="13">
        <f t="shared" ref="J197:J201" si="330">(G197-E197)*D197</f>
        <v>300</v>
      </c>
      <c r="K197" s="14"/>
      <c r="L197" s="15">
        <f t="shared" ref="L197:L201" si="331">(G197-E197)</f>
        <v>20</v>
      </c>
      <c r="M197" s="16">
        <f t="shared" si="329"/>
        <v>450</v>
      </c>
    </row>
    <row r="198" spans="1:13">
      <c r="A198" s="9">
        <v>45589</v>
      </c>
      <c r="B198" s="10" t="s">
        <v>213</v>
      </c>
      <c r="C198" s="10" t="s">
        <v>14</v>
      </c>
      <c r="D198" s="11">
        <v>175</v>
      </c>
      <c r="E198" s="11">
        <v>38</v>
      </c>
      <c r="F198" s="11">
        <v>43</v>
      </c>
      <c r="G198" s="11">
        <v>49</v>
      </c>
      <c r="H198" s="11"/>
      <c r="I198" s="12">
        <f t="shared" si="327"/>
        <v>875</v>
      </c>
      <c r="J198" s="13">
        <f t="shared" si="330"/>
        <v>1925</v>
      </c>
      <c r="K198" s="14"/>
      <c r="L198" s="15">
        <f t="shared" si="331"/>
        <v>11</v>
      </c>
      <c r="M198" s="16">
        <f t="shared" si="329"/>
        <v>2800</v>
      </c>
    </row>
    <row r="199" spans="1:13">
      <c r="A199" s="9">
        <v>45589</v>
      </c>
      <c r="B199" s="10" t="s">
        <v>212</v>
      </c>
      <c r="C199" s="10" t="s">
        <v>14</v>
      </c>
      <c r="D199" s="11">
        <v>1050</v>
      </c>
      <c r="E199" s="11">
        <v>12.5</v>
      </c>
      <c r="F199" s="11">
        <v>14</v>
      </c>
      <c r="G199" s="11">
        <v>15</v>
      </c>
      <c r="H199" s="11"/>
      <c r="I199" s="12">
        <f t="shared" si="327"/>
        <v>1575</v>
      </c>
      <c r="J199" s="13">
        <f t="shared" si="330"/>
        <v>2625</v>
      </c>
      <c r="K199" s="14"/>
      <c r="L199" s="15">
        <f t="shared" si="331"/>
        <v>2.5</v>
      </c>
      <c r="M199" s="16">
        <f t="shared" si="329"/>
        <v>4200</v>
      </c>
    </row>
    <row r="200" spans="1:13">
      <c r="A200" s="9">
        <v>45588</v>
      </c>
      <c r="B200" s="10" t="s">
        <v>211</v>
      </c>
      <c r="C200" s="10" t="s">
        <v>14</v>
      </c>
      <c r="D200" s="11">
        <v>50</v>
      </c>
      <c r="E200" s="11">
        <v>200</v>
      </c>
      <c r="F200" s="11">
        <v>209</v>
      </c>
      <c r="G200" s="11">
        <v>214</v>
      </c>
      <c r="H200" s="11"/>
      <c r="I200" s="12">
        <f t="shared" si="327"/>
        <v>450</v>
      </c>
      <c r="J200" s="13">
        <f t="shared" si="330"/>
        <v>700</v>
      </c>
      <c r="K200" s="14"/>
      <c r="L200" s="15">
        <f t="shared" si="331"/>
        <v>14</v>
      </c>
      <c r="M200" s="16">
        <f t="shared" si="329"/>
        <v>1150</v>
      </c>
    </row>
    <row r="201" spans="1:13">
      <c r="A201" s="9">
        <v>45588</v>
      </c>
      <c r="B201" s="10" t="s">
        <v>210</v>
      </c>
      <c r="C201" s="10" t="s">
        <v>14</v>
      </c>
      <c r="D201" s="11">
        <v>300</v>
      </c>
      <c r="E201" s="11">
        <v>78</v>
      </c>
      <c r="F201" s="11">
        <v>82</v>
      </c>
      <c r="G201" s="11">
        <v>86</v>
      </c>
      <c r="H201" s="11"/>
      <c r="I201" s="12">
        <f t="shared" si="327"/>
        <v>1200</v>
      </c>
      <c r="J201" s="13">
        <f t="shared" si="330"/>
        <v>2400</v>
      </c>
      <c r="K201" s="14"/>
      <c r="L201" s="15">
        <f t="shared" si="331"/>
        <v>8</v>
      </c>
      <c r="M201" s="16">
        <f t="shared" si="329"/>
        <v>3600</v>
      </c>
    </row>
    <row r="202" spans="1:13">
      <c r="A202" s="9">
        <v>45588</v>
      </c>
      <c r="B202" s="10" t="s">
        <v>209</v>
      </c>
      <c r="C202" s="10" t="s">
        <v>14</v>
      </c>
      <c r="D202" s="11">
        <v>15</v>
      </c>
      <c r="E202" s="11">
        <v>190</v>
      </c>
      <c r="F202" s="11">
        <v>149</v>
      </c>
      <c r="G202" s="11">
        <v>0</v>
      </c>
      <c r="H202" s="11"/>
      <c r="I202" s="12">
        <f t="shared" ref="I202:I208" si="332">(F202-E202)*D202</f>
        <v>-615</v>
      </c>
      <c r="J202" s="13">
        <v>0</v>
      </c>
      <c r="K202" s="14"/>
      <c r="L202" s="15">
        <f>(F202-E202)</f>
        <v>-41</v>
      </c>
      <c r="M202" s="16">
        <f t="shared" ref="M202:M203" si="333">K202+J202+I202</f>
        <v>-615</v>
      </c>
    </row>
    <row r="203" spans="1:13">
      <c r="A203" s="9">
        <v>45588</v>
      </c>
      <c r="B203" s="10" t="s">
        <v>208</v>
      </c>
      <c r="C203" s="10" t="s">
        <v>14</v>
      </c>
      <c r="D203" s="11">
        <v>75</v>
      </c>
      <c r="E203" s="11">
        <v>210</v>
      </c>
      <c r="F203" s="11">
        <v>260</v>
      </c>
      <c r="G203" s="11">
        <v>280</v>
      </c>
      <c r="H203" s="11"/>
      <c r="I203" s="12">
        <f t="shared" si="332"/>
        <v>3750</v>
      </c>
      <c r="J203" s="13">
        <f t="shared" ref="J203" si="334">(G203-E203)*D203</f>
        <v>5250</v>
      </c>
      <c r="K203" s="14"/>
      <c r="L203" s="15">
        <f t="shared" ref="L203" si="335">(G203-E203)</f>
        <v>70</v>
      </c>
      <c r="M203" s="16">
        <f t="shared" si="333"/>
        <v>9000</v>
      </c>
    </row>
    <row r="204" spans="1:13">
      <c r="A204" s="9">
        <v>45588</v>
      </c>
      <c r="B204" s="10" t="s">
        <v>207</v>
      </c>
      <c r="C204" s="10" t="s">
        <v>14</v>
      </c>
      <c r="D204" s="11">
        <v>2000</v>
      </c>
      <c r="E204" s="11">
        <v>7</v>
      </c>
      <c r="F204" s="11">
        <v>4</v>
      </c>
      <c r="G204" s="11">
        <v>0</v>
      </c>
      <c r="H204" s="11"/>
      <c r="I204" s="12">
        <f t="shared" si="332"/>
        <v>-6000</v>
      </c>
      <c r="J204" s="13">
        <v>0</v>
      </c>
      <c r="K204" s="14"/>
      <c r="L204" s="15">
        <f>(F204-E204)</f>
        <v>-3</v>
      </c>
      <c r="M204" s="16">
        <f t="shared" ref="M204:M205" si="336">K204+J204+I204</f>
        <v>-6000</v>
      </c>
    </row>
    <row r="205" spans="1:13">
      <c r="A205" s="9">
        <v>45587</v>
      </c>
      <c r="B205" s="10" t="s">
        <v>160</v>
      </c>
      <c r="C205" s="10" t="s">
        <v>14</v>
      </c>
      <c r="D205" s="11">
        <v>15</v>
      </c>
      <c r="E205" s="11">
        <v>280</v>
      </c>
      <c r="F205" s="11">
        <v>300</v>
      </c>
      <c r="G205" s="11">
        <v>320</v>
      </c>
      <c r="H205" s="11"/>
      <c r="I205" s="12">
        <f t="shared" si="332"/>
        <v>300</v>
      </c>
      <c r="J205" s="13">
        <f t="shared" ref="J205" si="337">(G205-E205)*D205</f>
        <v>600</v>
      </c>
      <c r="K205" s="14"/>
      <c r="L205" s="15">
        <f t="shared" ref="L205" si="338">(G205-E205)</f>
        <v>40</v>
      </c>
      <c r="M205" s="16">
        <f t="shared" si="336"/>
        <v>900</v>
      </c>
    </row>
    <row r="206" spans="1:13">
      <c r="A206" s="9">
        <v>45587</v>
      </c>
      <c r="B206" s="10" t="s">
        <v>206</v>
      </c>
      <c r="C206" s="10" t="s">
        <v>14</v>
      </c>
      <c r="D206" s="11">
        <v>25</v>
      </c>
      <c r="E206" s="11">
        <v>145</v>
      </c>
      <c r="F206" s="11">
        <v>159</v>
      </c>
      <c r="G206" s="11">
        <v>0</v>
      </c>
      <c r="H206" s="11"/>
      <c r="I206" s="12">
        <f t="shared" si="332"/>
        <v>350</v>
      </c>
      <c r="J206" s="13">
        <v>0</v>
      </c>
      <c r="K206" s="14"/>
      <c r="L206" s="15">
        <f>(F206-E206)</f>
        <v>14</v>
      </c>
      <c r="M206" s="16">
        <f t="shared" ref="M206:M207" si="339">K206+J206+I206</f>
        <v>350</v>
      </c>
    </row>
    <row r="207" spans="1:13">
      <c r="A207" s="9">
        <v>45587</v>
      </c>
      <c r="B207" s="10" t="s">
        <v>205</v>
      </c>
      <c r="C207" s="10" t="s">
        <v>14</v>
      </c>
      <c r="D207" s="11">
        <v>15</v>
      </c>
      <c r="E207" s="11">
        <v>315</v>
      </c>
      <c r="F207" s="11">
        <v>320</v>
      </c>
      <c r="G207" s="11">
        <v>370</v>
      </c>
      <c r="H207" s="11"/>
      <c r="I207" s="12">
        <f t="shared" si="332"/>
        <v>75</v>
      </c>
      <c r="J207" s="13">
        <f t="shared" ref="J207" si="340">(G207-E207)*D207</f>
        <v>825</v>
      </c>
      <c r="K207" s="14"/>
      <c r="L207" s="15">
        <f t="shared" ref="L207" si="341">(G207-E207)</f>
        <v>55</v>
      </c>
      <c r="M207" s="16">
        <f t="shared" si="339"/>
        <v>900</v>
      </c>
    </row>
    <row r="208" spans="1:13">
      <c r="A208" s="9">
        <v>45587</v>
      </c>
      <c r="B208" s="10" t="s">
        <v>204</v>
      </c>
      <c r="C208" s="10" t="s">
        <v>14</v>
      </c>
      <c r="D208" s="11">
        <v>1000</v>
      </c>
      <c r="E208" s="11">
        <v>16.5</v>
      </c>
      <c r="F208" s="11">
        <v>17.5</v>
      </c>
      <c r="G208" s="11">
        <v>0</v>
      </c>
      <c r="H208" s="11"/>
      <c r="I208" s="12">
        <f t="shared" si="332"/>
        <v>1000</v>
      </c>
      <c r="J208" s="13">
        <v>0</v>
      </c>
      <c r="K208" s="14"/>
      <c r="L208" s="15">
        <f>(F208-E208)</f>
        <v>1</v>
      </c>
      <c r="M208" s="16">
        <f t="shared" ref="M208:M210" si="342">K208+J208+I208</f>
        <v>1000</v>
      </c>
    </row>
    <row r="209" spans="1:13">
      <c r="A209" s="9">
        <v>45587</v>
      </c>
      <c r="B209" s="10" t="s">
        <v>203</v>
      </c>
      <c r="C209" s="10" t="s">
        <v>14</v>
      </c>
      <c r="D209" s="11">
        <v>150</v>
      </c>
      <c r="E209" s="11">
        <v>95</v>
      </c>
      <c r="F209" s="11">
        <v>98</v>
      </c>
      <c r="G209" s="11">
        <v>104</v>
      </c>
      <c r="H209" s="11"/>
      <c r="I209" s="12">
        <f t="shared" ref="I209:I210" si="343">(F209-E209)*D209</f>
        <v>450</v>
      </c>
      <c r="J209" s="13">
        <f t="shared" ref="J209:J210" si="344">(G209-E209)*D209</f>
        <v>1350</v>
      </c>
      <c r="K209" s="14"/>
      <c r="L209" s="15">
        <f t="shared" ref="L209:L210" si="345">(G209-E209)</f>
        <v>9</v>
      </c>
      <c r="M209" s="16">
        <f t="shared" si="342"/>
        <v>1800</v>
      </c>
    </row>
    <row r="210" spans="1:13">
      <c r="A210" s="9">
        <v>45587</v>
      </c>
      <c r="B210" s="10" t="s">
        <v>202</v>
      </c>
      <c r="C210" s="10" t="s">
        <v>14</v>
      </c>
      <c r="D210" s="11">
        <v>1300</v>
      </c>
      <c r="E210" s="11">
        <v>17</v>
      </c>
      <c r="F210" s="11">
        <v>18</v>
      </c>
      <c r="G210" s="11">
        <v>19</v>
      </c>
      <c r="H210" s="11"/>
      <c r="I210" s="12">
        <f t="shared" si="343"/>
        <v>1300</v>
      </c>
      <c r="J210" s="13">
        <f t="shared" si="344"/>
        <v>2600</v>
      </c>
      <c r="K210" s="14"/>
      <c r="L210" s="15">
        <f t="shared" si="345"/>
        <v>2</v>
      </c>
      <c r="M210" s="16">
        <f t="shared" si="342"/>
        <v>3900</v>
      </c>
    </row>
    <row r="211" spans="1:13">
      <c r="A211" s="9">
        <v>45586</v>
      </c>
      <c r="B211" s="10" t="s">
        <v>201</v>
      </c>
      <c r="C211" s="10" t="s">
        <v>14</v>
      </c>
      <c r="D211" s="11">
        <v>500</v>
      </c>
      <c r="E211" s="11">
        <v>40</v>
      </c>
      <c r="F211" s="11">
        <v>34</v>
      </c>
      <c r="G211" s="11">
        <v>0</v>
      </c>
      <c r="H211" s="11"/>
      <c r="I211" s="12">
        <f t="shared" ref="I211:I212" si="346">(F211-E211)*D211</f>
        <v>-3000</v>
      </c>
      <c r="J211" s="13">
        <v>0</v>
      </c>
      <c r="K211" s="14"/>
      <c r="L211" s="15">
        <f t="shared" ref="L211:L212" si="347">(F211-E211)</f>
        <v>-6</v>
      </c>
      <c r="M211" s="16">
        <f t="shared" ref="M211:M213" si="348">K211+J211+I211</f>
        <v>-3000</v>
      </c>
    </row>
    <row r="212" spans="1:13">
      <c r="A212" s="9">
        <v>45586</v>
      </c>
      <c r="B212" s="10" t="s">
        <v>200</v>
      </c>
      <c r="C212" s="10" t="s">
        <v>14</v>
      </c>
      <c r="D212" s="11">
        <v>25</v>
      </c>
      <c r="E212" s="11">
        <v>180</v>
      </c>
      <c r="F212" s="11">
        <v>199</v>
      </c>
      <c r="G212" s="11">
        <v>0</v>
      </c>
      <c r="H212" s="11"/>
      <c r="I212" s="12">
        <f t="shared" si="346"/>
        <v>475</v>
      </c>
      <c r="J212" s="13">
        <v>0</v>
      </c>
      <c r="K212" s="14"/>
      <c r="L212" s="15">
        <f t="shared" si="347"/>
        <v>19</v>
      </c>
      <c r="M212" s="16">
        <f t="shared" si="348"/>
        <v>475</v>
      </c>
    </row>
    <row r="213" spans="1:13">
      <c r="A213" s="9">
        <v>45586</v>
      </c>
      <c r="B213" s="10" t="s">
        <v>199</v>
      </c>
      <c r="C213" s="10" t="s">
        <v>14</v>
      </c>
      <c r="D213" s="11">
        <v>15</v>
      </c>
      <c r="E213" s="11">
        <v>350</v>
      </c>
      <c r="F213" s="11">
        <v>400</v>
      </c>
      <c r="G213" s="11">
        <v>420</v>
      </c>
      <c r="H213" s="11"/>
      <c r="I213" s="12">
        <f t="shared" ref="I213:I219" si="349">(F213-E213)*D213</f>
        <v>750</v>
      </c>
      <c r="J213" s="13">
        <f t="shared" ref="J213" si="350">(G213-E213)*D213</f>
        <v>1050</v>
      </c>
      <c r="K213" s="14"/>
      <c r="L213" s="15">
        <f t="shared" ref="L213" si="351">(G213-E213)</f>
        <v>70</v>
      </c>
      <c r="M213" s="16">
        <f t="shared" si="348"/>
        <v>1800</v>
      </c>
    </row>
    <row r="214" spans="1:13">
      <c r="A214" s="9">
        <v>45583</v>
      </c>
      <c r="B214" s="10" t="s">
        <v>198</v>
      </c>
      <c r="C214" s="10" t="s">
        <v>14</v>
      </c>
      <c r="D214" s="11">
        <v>1500</v>
      </c>
      <c r="E214" s="11">
        <v>11</v>
      </c>
      <c r="F214" s="11">
        <v>12.5</v>
      </c>
      <c r="G214" s="11">
        <v>0</v>
      </c>
      <c r="H214" s="11"/>
      <c r="I214" s="12">
        <f t="shared" si="349"/>
        <v>2250</v>
      </c>
      <c r="J214" s="13">
        <v>0</v>
      </c>
      <c r="K214" s="14"/>
      <c r="L214" s="15">
        <f>(F214-E214)</f>
        <v>1.5</v>
      </c>
      <c r="M214" s="16">
        <f t="shared" ref="M214" si="352">K214+J214+I214</f>
        <v>2250</v>
      </c>
    </row>
    <row r="215" spans="1:13">
      <c r="A215" s="9">
        <v>45583</v>
      </c>
      <c r="B215" s="10" t="s">
        <v>197</v>
      </c>
      <c r="C215" s="10" t="s">
        <v>14</v>
      </c>
      <c r="D215" s="11">
        <v>50</v>
      </c>
      <c r="E215" s="11">
        <v>90</v>
      </c>
      <c r="F215" s="11">
        <v>120</v>
      </c>
      <c r="G215" s="11">
        <v>0</v>
      </c>
      <c r="H215" s="11"/>
      <c r="I215" s="12">
        <f t="shared" si="349"/>
        <v>1500</v>
      </c>
      <c r="J215" s="13">
        <v>0</v>
      </c>
      <c r="K215" s="14"/>
      <c r="L215" s="15">
        <f>(F215-E215)</f>
        <v>30</v>
      </c>
      <c r="M215" s="16">
        <f t="shared" ref="M215" si="353">K215+J215+I215</f>
        <v>1500</v>
      </c>
    </row>
    <row r="216" spans="1:13">
      <c r="A216" s="9">
        <v>45582</v>
      </c>
      <c r="B216" s="10" t="s">
        <v>196</v>
      </c>
      <c r="C216" s="10" t="s">
        <v>14</v>
      </c>
      <c r="D216" s="11">
        <v>475</v>
      </c>
      <c r="E216" s="11">
        <v>35</v>
      </c>
      <c r="F216" s="11">
        <v>38.5</v>
      </c>
      <c r="G216" s="11">
        <v>39.700000000000003</v>
      </c>
      <c r="H216" s="11"/>
      <c r="I216" s="12">
        <f t="shared" si="349"/>
        <v>1662.5</v>
      </c>
      <c r="J216" s="13">
        <f t="shared" ref="J216" si="354">(G216-E216)*D216</f>
        <v>2232.5000000000014</v>
      </c>
      <c r="K216" s="14"/>
      <c r="L216" s="15">
        <f t="shared" ref="L216" si="355">(G216-E216)</f>
        <v>4.7000000000000028</v>
      </c>
      <c r="M216" s="16">
        <f t="shared" ref="M216" si="356">K216+J216+I216</f>
        <v>3895.0000000000014</v>
      </c>
    </row>
    <row r="217" spans="1:13">
      <c r="A217" s="9">
        <v>45582</v>
      </c>
      <c r="B217" s="10" t="s">
        <v>195</v>
      </c>
      <c r="C217" s="10" t="s">
        <v>14</v>
      </c>
      <c r="D217" s="11">
        <v>15</v>
      </c>
      <c r="E217" s="11">
        <v>420</v>
      </c>
      <c r="F217" s="11">
        <v>450</v>
      </c>
      <c r="G217" s="11">
        <v>0</v>
      </c>
      <c r="H217" s="11"/>
      <c r="I217" s="12">
        <f t="shared" si="349"/>
        <v>450</v>
      </c>
      <c r="J217" s="13">
        <v>0</v>
      </c>
      <c r="K217" s="14"/>
      <c r="L217" s="15">
        <f>(F217-E217)</f>
        <v>30</v>
      </c>
      <c r="M217" s="16">
        <f t="shared" ref="M217:M218" si="357">K217+J217+I217</f>
        <v>450</v>
      </c>
    </row>
    <row r="218" spans="1:13">
      <c r="A218" s="9">
        <v>45582</v>
      </c>
      <c r="B218" s="10" t="s">
        <v>160</v>
      </c>
      <c r="C218" s="10" t="s">
        <v>14</v>
      </c>
      <c r="D218" s="11">
        <v>15</v>
      </c>
      <c r="E218" s="10">
        <v>400</v>
      </c>
      <c r="F218" s="11">
        <v>420</v>
      </c>
      <c r="G218" s="11">
        <v>450</v>
      </c>
      <c r="H218" s="11"/>
      <c r="I218" s="12">
        <f t="shared" si="349"/>
        <v>300</v>
      </c>
      <c r="J218" s="13">
        <f t="shared" ref="J218" si="358">(G218-E218)*D218</f>
        <v>750</v>
      </c>
      <c r="K218" s="14"/>
      <c r="L218" s="15">
        <f t="shared" ref="L218" si="359">(G218-E218)</f>
        <v>50</v>
      </c>
      <c r="M218" s="16">
        <f t="shared" si="357"/>
        <v>1050</v>
      </c>
    </row>
    <row r="219" spans="1:13">
      <c r="A219" s="9">
        <v>45582</v>
      </c>
      <c r="B219" s="10" t="s">
        <v>194</v>
      </c>
      <c r="C219" s="10" t="s">
        <v>14</v>
      </c>
      <c r="D219" s="11">
        <v>825</v>
      </c>
      <c r="E219" s="11">
        <v>23.5</v>
      </c>
      <c r="F219" s="11">
        <v>25</v>
      </c>
      <c r="G219" s="11">
        <v>27</v>
      </c>
      <c r="H219" s="11"/>
      <c r="I219" s="12">
        <f t="shared" si="349"/>
        <v>1237.5</v>
      </c>
      <c r="J219" s="13">
        <f t="shared" ref="J219" si="360">(G219-E219)*D219</f>
        <v>2887.5</v>
      </c>
      <c r="K219" s="14"/>
      <c r="L219" s="15">
        <f t="shared" ref="L219" si="361">(G219-E219)</f>
        <v>3.5</v>
      </c>
      <c r="M219" s="16">
        <f t="shared" ref="M219" si="362">K219+J219+I219</f>
        <v>4125</v>
      </c>
    </row>
    <row r="220" spans="1:13">
      <c r="A220" s="9">
        <v>45582</v>
      </c>
      <c r="B220" s="10" t="s">
        <v>193</v>
      </c>
      <c r="C220" s="10" t="s">
        <v>14</v>
      </c>
      <c r="D220" s="11">
        <v>1600</v>
      </c>
      <c r="E220" s="11">
        <v>10.5</v>
      </c>
      <c r="F220" s="11">
        <v>11.4</v>
      </c>
      <c r="G220" s="11">
        <v>0</v>
      </c>
      <c r="H220" s="11"/>
      <c r="I220" s="12">
        <f t="shared" ref="I220:I222" si="363">(F220-E220)*D220</f>
        <v>1440.0000000000005</v>
      </c>
      <c r="J220" s="13">
        <v>0</v>
      </c>
      <c r="K220" s="14"/>
      <c r="L220" s="15">
        <f t="shared" ref="L220:L222" si="364">(F220-E220)</f>
        <v>0.90000000000000036</v>
      </c>
      <c r="M220" s="16">
        <f t="shared" ref="M220:M223" si="365">K220+J220+I220</f>
        <v>1440.0000000000005</v>
      </c>
    </row>
    <row r="221" spans="1:13">
      <c r="A221" s="9">
        <v>45581</v>
      </c>
      <c r="B221" s="10" t="s">
        <v>192</v>
      </c>
      <c r="C221" s="10" t="s">
        <v>14</v>
      </c>
      <c r="D221" s="11">
        <v>15</v>
      </c>
      <c r="E221" s="11">
        <v>170</v>
      </c>
      <c r="F221" s="11">
        <v>190</v>
      </c>
      <c r="G221" s="11">
        <v>0</v>
      </c>
      <c r="H221" s="11"/>
      <c r="I221" s="12">
        <f t="shared" si="363"/>
        <v>300</v>
      </c>
      <c r="J221" s="13">
        <v>0</v>
      </c>
      <c r="K221" s="14"/>
      <c r="L221" s="15">
        <f t="shared" si="364"/>
        <v>20</v>
      </c>
      <c r="M221" s="16">
        <f t="shared" si="365"/>
        <v>300</v>
      </c>
    </row>
    <row r="222" spans="1:13">
      <c r="A222" s="9">
        <v>45581</v>
      </c>
      <c r="B222" s="10" t="s">
        <v>37</v>
      </c>
      <c r="C222" s="10" t="s">
        <v>14</v>
      </c>
      <c r="D222" s="11">
        <v>25</v>
      </c>
      <c r="E222" s="11">
        <v>85</v>
      </c>
      <c r="F222" s="11">
        <v>41</v>
      </c>
      <c r="G222" s="11">
        <v>0</v>
      </c>
      <c r="H222" s="11"/>
      <c r="I222" s="12">
        <f t="shared" si="363"/>
        <v>-1100</v>
      </c>
      <c r="J222" s="13">
        <v>0</v>
      </c>
      <c r="K222" s="14"/>
      <c r="L222" s="15">
        <f t="shared" si="364"/>
        <v>-44</v>
      </c>
      <c r="M222" s="16">
        <f t="shared" si="365"/>
        <v>-1100</v>
      </c>
    </row>
    <row r="223" spans="1:13">
      <c r="A223" s="9">
        <v>45581</v>
      </c>
      <c r="B223" s="10" t="s">
        <v>191</v>
      </c>
      <c r="C223" s="10" t="s">
        <v>14</v>
      </c>
      <c r="D223" s="11">
        <v>15</v>
      </c>
      <c r="E223" s="11">
        <v>180</v>
      </c>
      <c r="F223" s="11">
        <v>220</v>
      </c>
      <c r="G223" s="11">
        <v>250</v>
      </c>
      <c r="H223" s="11"/>
      <c r="I223" s="12">
        <f>(F223-E223)*D223</f>
        <v>600</v>
      </c>
      <c r="J223" s="13">
        <f t="shared" ref="J223" si="366">(G223-E223)*D223</f>
        <v>1050</v>
      </c>
      <c r="K223" s="14"/>
      <c r="L223" s="15">
        <f t="shared" ref="L223" si="367">(G223-E223)</f>
        <v>70</v>
      </c>
      <c r="M223" s="16">
        <f t="shared" si="365"/>
        <v>1650</v>
      </c>
    </row>
    <row r="224" spans="1:13">
      <c r="A224" s="9">
        <v>45581</v>
      </c>
      <c r="B224" s="10" t="s">
        <v>190</v>
      </c>
      <c r="C224" s="10" t="s">
        <v>14</v>
      </c>
      <c r="D224" s="11">
        <v>550</v>
      </c>
      <c r="E224" s="11">
        <v>30</v>
      </c>
      <c r="F224" s="11">
        <v>33</v>
      </c>
      <c r="G224" s="11">
        <v>0</v>
      </c>
      <c r="H224" s="11"/>
      <c r="I224" s="12">
        <f t="shared" ref="I224" si="368">(F224-E224)*D224</f>
        <v>1650</v>
      </c>
      <c r="J224" s="13">
        <v>0</v>
      </c>
      <c r="K224" s="14"/>
      <c r="L224" s="15">
        <f>(F224-E224)</f>
        <v>3</v>
      </c>
      <c r="M224" s="16">
        <f t="shared" ref="M224:M225" si="369">K224+J224+I224</f>
        <v>1650</v>
      </c>
    </row>
    <row r="225" spans="1:13">
      <c r="A225" s="9">
        <v>45580</v>
      </c>
      <c r="B225" s="10" t="s">
        <v>189</v>
      </c>
      <c r="C225" s="10" t="s">
        <v>14</v>
      </c>
      <c r="D225" s="11">
        <v>4500</v>
      </c>
      <c r="E225" s="11">
        <v>6.4</v>
      </c>
      <c r="F225" s="11">
        <v>7.1</v>
      </c>
      <c r="G225" s="11">
        <v>7.4</v>
      </c>
      <c r="H225" s="11"/>
      <c r="I225" s="12">
        <f>(F225-E225)*D225</f>
        <v>3149.9999999999968</v>
      </c>
      <c r="J225" s="13">
        <f t="shared" ref="J225" si="370">(G225-E225)*D225</f>
        <v>4500</v>
      </c>
      <c r="K225" s="14"/>
      <c r="L225" s="15">
        <f t="shared" ref="L225" si="371">(G225-E225)</f>
        <v>1</v>
      </c>
      <c r="M225" s="16">
        <f t="shared" si="369"/>
        <v>7649.9999999999964</v>
      </c>
    </row>
    <row r="226" spans="1:13">
      <c r="A226" s="9">
        <v>45580</v>
      </c>
      <c r="B226" s="10" t="s">
        <v>188</v>
      </c>
      <c r="C226" s="10" t="s">
        <v>14</v>
      </c>
      <c r="D226" s="11">
        <v>175</v>
      </c>
      <c r="E226" s="11">
        <v>85</v>
      </c>
      <c r="F226" s="11">
        <v>90</v>
      </c>
      <c r="G226" s="11">
        <v>92</v>
      </c>
      <c r="H226" s="11"/>
      <c r="I226" s="12">
        <f>(F226-E226)*D226</f>
        <v>875</v>
      </c>
      <c r="J226" s="13">
        <f t="shared" ref="J226" si="372">(G226-E226)*D226</f>
        <v>1225</v>
      </c>
      <c r="K226" s="14"/>
      <c r="L226" s="15">
        <f t="shared" ref="L226" si="373">(G226-E226)</f>
        <v>7</v>
      </c>
      <c r="M226" s="16">
        <f t="shared" ref="M226" si="374">K226+J226+I226</f>
        <v>2100</v>
      </c>
    </row>
    <row r="227" spans="1:13">
      <c r="A227" s="9">
        <v>45580</v>
      </c>
      <c r="B227" s="10" t="s">
        <v>187</v>
      </c>
      <c r="C227" s="10" t="s">
        <v>14</v>
      </c>
      <c r="D227" s="11">
        <v>25</v>
      </c>
      <c r="E227" s="11">
        <v>89</v>
      </c>
      <c r="F227" s="11">
        <v>103</v>
      </c>
      <c r="G227" s="11">
        <v>0</v>
      </c>
      <c r="H227" s="11"/>
      <c r="I227" s="12">
        <f t="shared" ref="I227:I228" si="375">(F227-E227)*D227</f>
        <v>350</v>
      </c>
      <c r="J227" s="13">
        <v>0</v>
      </c>
      <c r="K227" s="14"/>
      <c r="L227" s="15">
        <f>(F227-E227)</f>
        <v>14</v>
      </c>
      <c r="M227" s="16">
        <f t="shared" ref="M227:M228" si="376">K227+J227+I227</f>
        <v>350</v>
      </c>
    </row>
    <row r="228" spans="1:13">
      <c r="A228" s="9">
        <v>45580</v>
      </c>
      <c r="B228" s="10" t="s">
        <v>186</v>
      </c>
      <c r="C228" s="10" t="s">
        <v>14</v>
      </c>
      <c r="D228" s="11">
        <v>600</v>
      </c>
      <c r="E228" s="11">
        <v>50</v>
      </c>
      <c r="F228" s="11">
        <v>54</v>
      </c>
      <c r="G228" s="11">
        <v>56</v>
      </c>
      <c r="H228" s="11"/>
      <c r="I228" s="12">
        <f t="shared" si="375"/>
        <v>2400</v>
      </c>
      <c r="J228" s="13">
        <f t="shared" ref="J228" si="377">(G228-E228)*D228</f>
        <v>3600</v>
      </c>
      <c r="K228" s="14"/>
      <c r="L228" s="15">
        <f t="shared" ref="L228" si="378">(G228-E228)</f>
        <v>6</v>
      </c>
      <c r="M228" s="16">
        <f t="shared" si="376"/>
        <v>6000</v>
      </c>
    </row>
    <row r="229" spans="1:13">
      <c r="A229" s="9">
        <v>45579</v>
      </c>
      <c r="B229" s="10" t="s">
        <v>185</v>
      </c>
      <c r="C229" s="10" t="s">
        <v>14</v>
      </c>
      <c r="D229" s="11">
        <v>25</v>
      </c>
      <c r="E229" s="11">
        <v>140</v>
      </c>
      <c r="F229" s="11">
        <v>160</v>
      </c>
      <c r="G229" s="11">
        <v>0</v>
      </c>
      <c r="H229" s="11"/>
      <c r="I229" s="12">
        <f t="shared" ref="I229:I232" si="379">(F229-E229)*D229</f>
        <v>500</v>
      </c>
      <c r="J229" s="13">
        <v>0</v>
      </c>
      <c r="K229" s="14"/>
      <c r="L229" s="15">
        <f>(F229-E229)</f>
        <v>20</v>
      </c>
      <c r="M229" s="16">
        <f t="shared" ref="M229:M232" si="380">K229+J229+I229</f>
        <v>500</v>
      </c>
    </row>
    <row r="230" spans="1:13">
      <c r="A230" s="9">
        <v>45579</v>
      </c>
      <c r="B230" s="10" t="s">
        <v>184</v>
      </c>
      <c r="C230" s="10" t="s">
        <v>14</v>
      </c>
      <c r="D230" s="11">
        <v>15</v>
      </c>
      <c r="E230" s="11">
        <v>275</v>
      </c>
      <c r="F230" s="11">
        <v>320</v>
      </c>
      <c r="G230" s="11">
        <v>340</v>
      </c>
      <c r="H230" s="11"/>
      <c r="I230" s="12">
        <f t="shared" si="379"/>
        <v>675</v>
      </c>
      <c r="J230" s="13">
        <f t="shared" ref="J230:J232" si="381">(G230-E230)*D230</f>
        <v>975</v>
      </c>
      <c r="K230" s="14"/>
      <c r="L230" s="15">
        <f t="shared" ref="L230:L232" si="382">(G230-E230)</f>
        <v>65</v>
      </c>
      <c r="M230" s="16">
        <f t="shared" si="380"/>
        <v>1650</v>
      </c>
    </row>
    <row r="231" spans="1:13">
      <c r="A231" s="9">
        <v>45579</v>
      </c>
      <c r="B231" s="10" t="s">
        <v>183</v>
      </c>
      <c r="C231" s="10" t="s">
        <v>14</v>
      </c>
      <c r="D231" s="11">
        <v>550</v>
      </c>
      <c r="E231" s="11">
        <v>36</v>
      </c>
      <c r="F231" s="11">
        <v>38</v>
      </c>
      <c r="G231" s="11">
        <v>40</v>
      </c>
      <c r="H231" s="11"/>
      <c r="I231" s="12">
        <f t="shared" si="379"/>
        <v>1100</v>
      </c>
      <c r="J231" s="13">
        <f t="shared" si="381"/>
        <v>2200</v>
      </c>
      <c r="K231" s="14"/>
      <c r="L231" s="15">
        <f t="shared" si="382"/>
        <v>4</v>
      </c>
      <c r="M231" s="16">
        <f t="shared" si="380"/>
        <v>3300</v>
      </c>
    </row>
    <row r="232" spans="1:13">
      <c r="A232" s="9">
        <v>45576</v>
      </c>
      <c r="B232" s="10" t="s">
        <v>182</v>
      </c>
      <c r="C232" s="10" t="s">
        <v>14</v>
      </c>
      <c r="D232" s="11">
        <v>175</v>
      </c>
      <c r="E232" s="11">
        <v>90</v>
      </c>
      <c r="F232" s="11">
        <v>96</v>
      </c>
      <c r="G232" s="11">
        <v>99</v>
      </c>
      <c r="H232" s="11"/>
      <c r="I232" s="12">
        <f t="shared" si="379"/>
        <v>1050</v>
      </c>
      <c r="J232" s="13">
        <f t="shared" si="381"/>
        <v>1575</v>
      </c>
      <c r="K232" s="14"/>
      <c r="L232" s="15">
        <f t="shared" si="382"/>
        <v>9</v>
      </c>
      <c r="M232" s="16">
        <f t="shared" si="380"/>
        <v>2625</v>
      </c>
    </row>
    <row r="233" spans="1:13">
      <c r="A233" s="9">
        <v>45576</v>
      </c>
      <c r="B233" s="10" t="s">
        <v>181</v>
      </c>
      <c r="C233" s="10" t="s">
        <v>14</v>
      </c>
      <c r="D233" s="11">
        <v>550</v>
      </c>
      <c r="E233" s="11">
        <v>27</v>
      </c>
      <c r="F233" s="11">
        <v>29</v>
      </c>
      <c r="G233" s="11">
        <v>0</v>
      </c>
      <c r="H233" s="11"/>
      <c r="I233" s="12">
        <f t="shared" ref="I233:I236" si="383">(F233-E233)*D233</f>
        <v>1100</v>
      </c>
      <c r="J233" s="13">
        <v>0</v>
      </c>
      <c r="K233" s="14"/>
      <c r="L233" s="15">
        <f>(F233-E233)</f>
        <v>2</v>
      </c>
      <c r="M233" s="16">
        <f t="shared" ref="M233:M236" si="384">K233+J233+I233</f>
        <v>1100</v>
      </c>
    </row>
    <row r="234" spans="1:13">
      <c r="A234" s="9">
        <v>45576</v>
      </c>
      <c r="B234" s="10" t="s">
        <v>180</v>
      </c>
      <c r="C234" s="10" t="s">
        <v>14</v>
      </c>
      <c r="D234" s="11">
        <v>15</v>
      </c>
      <c r="E234" s="11">
        <v>380</v>
      </c>
      <c r="F234" s="11">
        <v>420</v>
      </c>
      <c r="G234" s="11">
        <v>440</v>
      </c>
      <c r="H234" s="11"/>
      <c r="I234" s="12">
        <f t="shared" si="383"/>
        <v>600</v>
      </c>
      <c r="J234" s="13">
        <f t="shared" ref="J234:J236" si="385">(G234-E234)*D234</f>
        <v>900</v>
      </c>
      <c r="K234" s="14"/>
      <c r="L234" s="15">
        <f t="shared" ref="L234:L236" si="386">(G234-E234)</f>
        <v>60</v>
      </c>
      <c r="M234" s="16">
        <f t="shared" si="384"/>
        <v>1500</v>
      </c>
    </row>
    <row r="235" spans="1:13">
      <c r="A235" s="9">
        <v>45575</v>
      </c>
      <c r="B235" s="10" t="s">
        <v>179</v>
      </c>
      <c r="C235" s="10" t="s">
        <v>14</v>
      </c>
      <c r="D235" s="11">
        <v>150</v>
      </c>
      <c r="E235" s="11">
        <v>110</v>
      </c>
      <c r="F235" s="11">
        <v>118</v>
      </c>
      <c r="G235" s="11">
        <v>122</v>
      </c>
      <c r="H235" s="11"/>
      <c r="I235" s="12">
        <f t="shared" si="383"/>
        <v>1200</v>
      </c>
      <c r="J235" s="13">
        <f t="shared" si="385"/>
        <v>1800</v>
      </c>
      <c r="K235" s="14"/>
      <c r="L235" s="15">
        <f t="shared" si="386"/>
        <v>12</v>
      </c>
      <c r="M235" s="16">
        <f t="shared" si="384"/>
        <v>3000</v>
      </c>
    </row>
    <row r="236" spans="1:13">
      <c r="A236" s="9">
        <v>45575</v>
      </c>
      <c r="B236" s="10" t="s">
        <v>178</v>
      </c>
      <c r="C236" s="10" t="s">
        <v>14</v>
      </c>
      <c r="D236" s="11">
        <v>1925</v>
      </c>
      <c r="E236" s="11">
        <v>11.3</v>
      </c>
      <c r="F236" s="11">
        <v>12.5</v>
      </c>
      <c r="G236" s="11">
        <v>13.5</v>
      </c>
      <c r="H236" s="11"/>
      <c r="I236" s="12">
        <f t="shared" si="383"/>
        <v>2309.9999999999986</v>
      </c>
      <c r="J236" s="13">
        <f t="shared" si="385"/>
        <v>4234.9999999999982</v>
      </c>
      <c r="K236" s="14"/>
      <c r="L236" s="15">
        <f t="shared" si="386"/>
        <v>2.1999999999999993</v>
      </c>
      <c r="M236" s="16">
        <f t="shared" si="384"/>
        <v>6544.9999999999964</v>
      </c>
    </row>
    <row r="237" spans="1:13">
      <c r="A237" s="9">
        <v>45575</v>
      </c>
      <c r="B237" s="10" t="s">
        <v>177</v>
      </c>
      <c r="C237" s="10" t="s">
        <v>14</v>
      </c>
      <c r="D237" s="11">
        <v>50</v>
      </c>
      <c r="E237" s="11">
        <v>55</v>
      </c>
      <c r="F237" s="11">
        <v>25</v>
      </c>
      <c r="G237" s="11">
        <v>0</v>
      </c>
      <c r="H237" s="11"/>
      <c r="I237" s="12">
        <f t="shared" ref="I237:I240" si="387">(F237-E237)*D237</f>
        <v>-1500</v>
      </c>
      <c r="J237" s="13">
        <v>0</v>
      </c>
      <c r="K237" s="14"/>
      <c r="L237" s="15">
        <f t="shared" ref="L237:L239" si="388">(F237-E237)</f>
        <v>-30</v>
      </c>
      <c r="M237" s="16">
        <f t="shared" ref="M237:M240" si="389">K237+J237+I237</f>
        <v>-1500</v>
      </c>
    </row>
    <row r="238" spans="1:13">
      <c r="A238" s="9">
        <v>45575</v>
      </c>
      <c r="B238" s="10" t="s">
        <v>176</v>
      </c>
      <c r="C238" s="10" t="s">
        <v>14</v>
      </c>
      <c r="D238" s="11">
        <v>15</v>
      </c>
      <c r="E238" s="11">
        <v>440</v>
      </c>
      <c r="F238" s="11">
        <v>460</v>
      </c>
      <c r="G238" s="11">
        <v>0</v>
      </c>
      <c r="H238" s="11"/>
      <c r="I238" s="12">
        <f t="shared" si="387"/>
        <v>300</v>
      </c>
      <c r="J238" s="13">
        <v>0</v>
      </c>
      <c r="K238" s="14"/>
      <c r="L238" s="15">
        <f t="shared" si="388"/>
        <v>20</v>
      </c>
      <c r="M238" s="16">
        <f t="shared" si="389"/>
        <v>300</v>
      </c>
    </row>
    <row r="239" spans="1:13">
      <c r="A239" s="9">
        <v>45575</v>
      </c>
      <c r="B239" s="10" t="s">
        <v>175</v>
      </c>
      <c r="C239" s="10" t="s">
        <v>14</v>
      </c>
      <c r="D239" s="11">
        <v>25</v>
      </c>
      <c r="E239" s="11">
        <v>125</v>
      </c>
      <c r="F239" s="11">
        <v>89</v>
      </c>
      <c r="G239" s="11">
        <v>0</v>
      </c>
      <c r="H239" s="11"/>
      <c r="I239" s="12">
        <f t="shared" si="387"/>
        <v>-900</v>
      </c>
      <c r="J239" s="13">
        <v>0</v>
      </c>
      <c r="K239" s="14"/>
      <c r="L239" s="15">
        <f t="shared" si="388"/>
        <v>-36</v>
      </c>
      <c r="M239" s="16">
        <f t="shared" si="389"/>
        <v>-900</v>
      </c>
    </row>
    <row r="240" spans="1:13">
      <c r="A240" s="9">
        <v>45575</v>
      </c>
      <c r="B240" s="10" t="s">
        <v>174</v>
      </c>
      <c r="C240" s="10" t="s">
        <v>14</v>
      </c>
      <c r="D240" s="11">
        <v>475</v>
      </c>
      <c r="E240" s="11">
        <v>40.5</v>
      </c>
      <c r="F240" s="11">
        <v>43</v>
      </c>
      <c r="G240" s="11">
        <v>46</v>
      </c>
      <c r="H240" s="11"/>
      <c r="I240" s="12">
        <f t="shared" si="387"/>
        <v>1187.5</v>
      </c>
      <c r="J240" s="13">
        <f t="shared" ref="J240" si="390">(G240-E240)*D240</f>
        <v>2612.5</v>
      </c>
      <c r="K240" s="14"/>
      <c r="L240" s="15">
        <f t="shared" ref="L240" si="391">(G240-E240)</f>
        <v>5.5</v>
      </c>
      <c r="M240" s="16">
        <f t="shared" si="389"/>
        <v>3800</v>
      </c>
    </row>
    <row r="241" spans="1:13">
      <c r="A241" s="9">
        <v>45574</v>
      </c>
      <c r="B241" s="10" t="s">
        <v>173</v>
      </c>
      <c r="C241" s="10" t="s">
        <v>14</v>
      </c>
      <c r="D241" s="11">
        <v>625</v>
      </c>
      <c r="E241" s="11">
        <v>29</v>
      </c>
      <c r="F241" s="11">
        <v>31</v>
      </c>
      <c r="G241" s="11">
        <v>0</v>
      </c>
      <c r="H241" s="11"/>
      <c r="I241" s="12">
        <f t="shared" ref="I241:I243" si="392">(F241-E241)*D241</f>
        <v>1250</v>
      </c>
      <c r="J241" s="13">
        <v>0</v>
      </c>
      <c r="K241" s="14"/>
      <c r="L241" s="15">
        <f t="shared" ref="L241:L242" si="393">(F241-E241)</f>
        <v>2</v>
      </c>
      <c r="M241" s="16">
        <f t="shared" ref="M241:M243" si="394">K241+J241+I241</f>
        <v>1250</v>
      </c>
    </row>
    <row r="242" spans="1:13">
      <c r="A242" s="9">
        <v>45574</v>
      </c>
      <c r="B242" s="10" t="s">
        <v>172</v>
      </c>
      <c r="C242" s="10" t="s">
        <v>14</v>
      </c>
      <c r="D242" s="11">
        <v>25</v>
      </c>
      <c r="E242" s="11">
        <v>100</v>
      </c>
      <c r="F242" s="11">
        <v>130</v>
      </c>
      <c r="G242" s="11">
        <v>0</v>
      </c>
      <c r="H242" s="11"/>
      <c r="I242" s="12">
        <f t="shared" si="392"/>
        <v>750</v>
      </c>
      <c r="J242" s="13">
        <v>0</v>
      </c>
      <c r="K242" s="14"/>
      <c r="L242" s="15">
        <f t="shared" si="393"/>
        <v>30</v>
      </c>
      <c r="M242" s="16">
        <f t="shared" si="394"/>
        <v>750</v>
      </c>
    </row>
    <row r="243" spans="1:13">
      <c r="A243" s="9">
        <v>45574</v>
      </c>
      <c r="B243" s="10" t="s">
        <v>171</v>
      </c>
      <c r="C243" s="10" t="s">
        <v>14</v>
      </c>
      <c r="D243" s="11">
        <v>500</v>
      </c>
      <c r="E243" s="11">
        <v>56</v>
      </c>
      <c r="F243" s="11">
        <v>61</v>
      </c>
      <c r="G243" s="11">
        <v>65</v>
      </c>
      <c r="H243" s="11"/>
      <c r="I243" s="12">
        <f t="shared" si="392"/>
        <v>2500</v>
      </c>
      <c r="J243" s="13">
        <f t="shared" ref="J243" si="395">(G243-E243)*D243</f>
        <v>4500</v>
      </c>
      <c r="K243" s="14"/>
      <c r="L243" s="15">
        <f t="shared" ref="L243" si="396">(G243-E243)</f>
        <v>9</v>
      </c>
      <c r="M243" s="16">
        <f t="shared" si="394"/>
        <v>7000</v>
      </c>
    </row>
    <row r="244" spans="1:13">
      <c r="A244" s="9">
        <v>45574</v>
      </c>
      <c r="B244" s="10" t="s">
        <v>170</v>
      </c>
      <c r="C244" s="10" t="s">
        <v>14</v>
      </c>
      <c r="D244" s="11">
        <v>15</v>
      </c>
      <c r="E244" s="11">
        <v>370</v>
      </c>
      <c r="F244" s="11">
        <v>420</v>
      </c>
      <c r="G244" s="11">
        <v>0</v>
      </c>
      <c r="H244" s="11"/>
      <c r="I244" s="12">
        <f t="shared" ref="I244" si="397">(F244-E244)*D244</f>
        <v>750</v>
      </c>
      <c r="J244" s="13">
        <v>0</v>
      </c>
      <c r="K244" s="14"/>
      <c r="L244" s="15">
        <f>(F244-E244)</f>
        <v>50</v>
      </c>
      <c r="M244" s="16">
        <f t="shared" ref="M244" si="398">K244+J244+I244</f>
        <v>750</v>
      </c>
    </row>
    <row r="245" spans="1:13">
      <c r="A245" s="9">
        <v>45573</v>
      </c>
      <c r="B245" s="10" t="s">
        <v>169</v>
      </c>
      <c r="C245" s="10" t="s">
        <v>14</v>
      </c>
      <c r="D245" s="11">
        <v>550</v>
      </c>
      <c r="E245" s="11">
        <v>19</v>
      </c>
      <c r="F245" s="11">
        <v>21.5</v>
      </c>
      <c r="G245" s="11">
        <v>0</v>
      </c>
      <c r="H245" s="11"/>
      <c r="I245" s="12">
        <f t="shared" ref="I245:I250" si="399">(F245-E245)*D245</f>
        <v>1375</v>
      </c>
      <c r="J245" s="13">
        <v>0</v>
      </c>
      <c r="K245" s="14"/>
      <c r="L245" s="15">
        <f t="shared" ref="L245:L249" si="400">(F245-E245)</f>
        <v>2.5</v>
      </c>
      <c r="M245" s="16">
        <f t="shared" ref="M245:M250" si="401">K245+J245+I245</f>
        <v>1375</v>
      </c>
    </row>
    <row r="246" spans="1:13">
      <c r="A246" s="9">
        <v>45573</v>
      </c>
      <c r="B246" s="10" t="s">
        <v>168</v>
      </c>
      <c r="C246" s="10" t="s">
        <v>14</v>
      </c>
      <c r="D246" s="11">
        <v>1050</v>
      </c>
      <c r="E246" s="11">
        <v>18.5</v>
      </c>
      <c r="F246" s="11">
        <v>19.5</v>
      </c>
      <c r="G246" s="11">
        <v>0</v>
      </c>
      <c r="H246" s="11"/>
      <c r="I246" s="12">
        <f t="shared" si="399"/>
        <v>1050</v>
      </c>
      <c r="J246" s="13">
        <v>0</v>
      </c>
      <c r="K246" s="14"/>
      <c r="L246" s="15">
        <f t="shared" si="400"/>
        <v>1</v>
      </c>
      <c r="M246" s="16">
        <f t="shared" si="401"/>
        <v>1050</v>
      </c>
    </row>
    <row r="247" spans="1:13">
      <c r="A247" s="9">
        <v>45573</v>
      </c>
      <c r="B247" s="10" t="s">
        <v>167</v>
      </c>
      <c r="C247" s="10" t="s">
        <v>14</v>
      </c>
      <c r="D247" s="11">
        <v>625</v>
      </c>
      <c r="E247" s="11">
        <v>38</v>
      </c>
      <c r="F247" s="11">
        <v>40</v>
      </c>
      <c r="G247" s="11">
        <v>0</v>
      </c>
      <c r="H247" s="11"/>
      <c r="I247" s="12">
        <f t="shared" si="399"/>
        <v>1250</v>
      </c>
      <c r="J247" s="13">
        <v>0</v>
      </c>
      <c r="K247" s="14"/>
      <c r="L247" s="15">
        <f t="shared" si="400"/>
        <v>2</v>
      </c>
      <c r="M247" s="16">
        <f t="shared" si="401"/>
        <v>1250</v>
      </c>
    </row>
    <row r="248" spans="1:13">
      <c r="A248" s="9">
        <v>45573</v>
      </c>
      <c r="B248" s="10" t="s">
        <v>166</v>
      </c>
      <c r="C248" s="10" t="s">
        <v>14</v>
      </c>
      <c r="D248" s="11">
        <v>50</v>
      </c>
      <c r="E248" s="11">
        <v>145</v>
      </c>
      <c r="F248" s="11">
        <v>180</v>
      </c>
      <c r="G248" s="11">
        <v>0</v>
      </c>
      <c r="H248" s="11"/>
      <c r="I248" s="12">
        <f t="shared" si="399"/>
        <v>1750</v>
      </c>
      <c r="J248" s="13">
        <v>0</v>
      </c>
      <c r="K248" s="14"/>
      <c r="L248" s="15">
        <f t="shared" si="400"/>
        <v>35</v>
      </c>
      <c r="M248" s="16">
        <f t="shared" si="401"/>
        <v>1750</v>
      </c>
    </row>
    <row r="249" spans="1:13">
      <c r="A249" s="9">
        <v>45572</v>
      </c>
      <c r="B249" s="10" t="s">
        <v>165</v>
      </c>
      <c r="C249" s="10" t="s">
        <v>14</v>
      </c>
      <c r="D249" s="11">
        <v>25</v>
      </c>
      <c r="E249" s="11">
        <v>90</v>
      </c>
      <c r="F249" s="11">
        <v>130</v>
      </c>
      <c r="G249" s="11">
        <v>0</v>
      </c>
      <c r="H249" s="11"/>
      <c r="I249" s="12">
        <f t="shared" si="399"/>
        <v>1000</v>
      </c>
      <c r="J249" s="13">
        <v>0</v>
      </c>
      <c r="K249" s="14"/>
      <c r="L249" s="15">
        <f t="shared" si="400"/>
        <v>40</v>
      </c>
      <c r="M249" s="16">
        <f t="shared" si="401"/>
        <v>1000</v>
      </c>
    </row>
    <row r="250" spans="1:13">
      <c r="A250" s="9">
        <v>45572</v>
      </c>
      <c r="B250" s="10" t="s">
        <v>164</v>
      </c>
      <c r="C250" s="10" t="s">
        <v>14</v>
      </c>
      <c r="D250" s="11">
        <v>1300</v>
      </c>
      <c r="E250" s="11">
        <v>23.5</v>
      </c>
      <c r="F250" s="11">
        <v>26</v>
      </c>
      <c r="G250" s="11">
        <v>27</v>
      </c>
      <c r="H250" s="11"/>
      <c r="I250" s="12">
        <f t="shared" si="399"/>
        <v>3250</v>
      </c>
      <c r="J250" s="13">
        <f t="shared" ref="J250" si="402">(G250-E250)*D250</f>
        <v>4550</v>
      </c>
      <c r="K250" s="14"/>
      <c r="L250" s="15">
        <f t="shared" ref="L250" si="403">(G250-E250)</f>
        <v>3.5</v>
      </c>
      <c r="M250" s="16">
        <f t="shared" si="401"/>
        <v>7800</v>
      </c>
    </row>
    <row r="251" spans="1:13">
      <c r="A251" s="9">
        <v>45572</v>
      </c>
      <c r="B251" s="10" t="s">
        <v>163</v>
      </c>
      <c r="C251" s="10" t="s">
        <v>14</v>
      </c>
      <c r="D251" s="11">
        <v>50</v>
      </c>
      <c r="E251" s="11">
        <v>330</v>
      </c>
      <c r="F251" s="11">
        <v>345</v>
      </c>
      <c r="G251" s="11">
        <v>0</v>
      </c>
      <c r="H251" s="11"/>
      <c r="I251" s="12">
        <f t="shared" ref="I251:I252" si="404">(F251-E251)*D251</f>
        <v>750</v>
      </c>
      <c r="J251" s="13">
        <v>0</v>
      </c>
      <c r="K251" s="14"/>
      <c r="L251" s="15">
        <f>(F251-E251)</f>
        <v>15</v>
      </c>
      <c r="M251" s="16">
        <f t="shared" ref="M251:M252" si="405">K251+J251+I251</f>
        <v>750</v>
      </c>
    </row>
    <row r="252" spans="1:13">
      <c r="A252" s="9">
        <v>45572</v>
      </c>
      <c r="B252" s="10" t="s">
        <v>162</v>
      </c>
      <c r="C252" s="10" t="s">
        <v>14</v>
      </c>
      <c r="D252" s="11">
        <v>1000</v>
      </c>
      <c r="E252" s="11">
        <v>17.5</v>
      </c>
      <c r="F252" s="11">
        <v>19.5</v>
      </c>
      <c r="G252" s="11">
        <v>21</v>
      </c>
      <c r="H252" s="11"/>
      <c r="I252" s="12">
        <f t="shared" si="404"/>
        <v>2000</v>
      </c>
      <c r="J252" s="13">
        <f t="shared" ref="J252" si="406">(G252-E252)*D252</f>
        <v>3500</v>
      </c>
      <c r="K252" s="14"/>
      <c r="L252" s="15">
        <f t="shared" ref="L252" si="407">(G252-E252)</f>
        <v>3.5</v>
      </c>
      <c r="M252" s="16">
        <f t="shared" si="405"/>
        <v>5500</v>
      </c>
    </row>
    <row r="253" spans="1:13">
      <c r="A253" s="9">
        <v>45572</v>
      </c>
      <c r="B253" s="10" t="s">
        <v>161</v>
      </c>
      <c r="C253" s="10" t="s">
        <v>14</v>
      </c>
      <c r="D253" s="11">
        <v>1925</v>
      </c>
      <c r="E253" s="11">
        <v>11.5</v>
      </c>
      <c r="F253" s="11">
        <v>12.5</v>
      </c>
      <c r="G253" s="11">
        <v>0</v>
      </c>
      <c r="H253" s="11"/>
      <c r="I253" s="12">
        <f t="shared" ref="I253:I255" si="408">(F253-E253)*D253</f>
        <v>1925</v>
      </c>
      <c r="J253" s="13">
        <v>0</v>
      </c>
      <c r="K253" s="14"/>
      <c r="L253" s="15">
        <f t="shared" ref="L253:L254" si="409">(F253-E253)</f>
        <v>1</v>
      </c>
      <c r="M253" s="16">
        <f t="shared" ref="M253:M255" si="410">K253+J253+I253</f>
        <v>1925</v>
      </c>
    </row>
    <row r="254" spans="1:13">
      <c r="A254" s="9">
        <v>45572</v>
      </c>
      <c r="B254" s="10" t="s">
        <v>160</v>
      </c>
      <c r="C254" s="10" t="s">
        <v>14</v>
      </c>
      <c r="D254" s="11">
        <v>15</v>
      </c>
      <c r="E254" s="11">
        <v>355</v>
      </c>
      <c r="F254" s="11">
        <v>420</v>
      </c>
      <c r="G254" s="11">
        <v>0</v>
      </c>
      <c r="H254" s="11"/>
      <c r="I254" s="12">
        <f t="shared" si="408"/>
        <v>975</v>
      </c>
      <c r="J254" s="13">
        <v>0</v>
      </c>
      <c r="K254" s="14"/>
      <c r="L254" s="15">
        <f t="shared" si="409"/>
        <v>65</v>
      </c>
      <c r="M254" s="16">
        <f t="shared" si="410"/>
        <v>975</v>
      </c>
    </row>
    <row r="255" spans="1:13">
      <c r="A255" s="9">
        <v>45569</v>
      </c>
      <c r="B255" s="10" t="s">
        <v>159</v>
      </c>
      <c r="C255" s="10" t="s">
        <v>14</v>
      </c>
      <c r="D255" s="11">
        <v>750</v>
      </c>
      <c r="E255" s="11">
        <v>23</v>
      </c>
      <c r="F255" s="11">
        <v>24.5</v>
      </c>
      <c r="G255" s="11">
        <v>27</v>
      </c>
      <c r="H255" s="11"/>
      <c r="I255" s="12">
        <f t="shared" si="408"/>
        <v>1125</v>
      </c>
      <c r="J255" s="13">
        <f t="shared" ref="J255" si="411">(G255-E255)*D255</f>
        <v>3000</v>
      </c>
      <c r="K255" s="14"/>
      <c r="L255" s="15">
        <f t="shared" ref="L255" si="412">(G255-E255)</f>
        <v>4</v>
      </c>
      <c r="M255" s="16">
        <f t="shared" si="410"/>
        <v>4125</v>
      </c>
    </row>
    <row r="256" spans="1:13">
      <c r="A256" s="9">
        <v>45569</v>
      </c>
      <c r="B256" s="10" t="s">
        <v>158</v>
      </c>
      <c r="C256" s="10" t="s">
        <v>14</v>
      </c>
      <c r="D256" s="11">
        <v>25</v>
      </c>
      <c r="E256" s="11">
        <v>100</v>
      </c>
      <c r="F256" s="11">
        <v>135</v>
      </c>
      <c r="G256" s="11">
        <v>170</v>
      </c>
      <c r="H256" s="11"/>
      <c r="I256" s="12">
        <f t="shared" ref="I256" si="413">(F256-E256)*D256</f>
        <v>875</v>
      </c>
      <c r="J256" s="13">
        <f t="shared" ref="J256" si="414">(G256-E256)*D256</f>
        <v>1750</v>
      </c>
      <c r="K256" s="14"/>
      <c r="L256" s="15">
        <f t="shared" ref="L256" si="415">(G256-E256)</f>
        <v>70</v>
      </c>
      <c r="M256" s="16">
        <f t="shared" ref="M256" si="416">K256+J256+I256</f>
        <v>2625</v>
      </c>
    </row>
    <row r="257" spans="1:13">
      <c r="A257" s="9">
        <v>45569</v>
      </c>
      <c r="B257" s="10" t="s">
        <v>157</v>
      </c>
      <c r="C257" s="10" t="s">
        <v>14</v>
      </c>
      <c r="D257" s="11">
        <v>15</v>
      </c>
      <c r="E257" s="11">
        <v>490</v>
      </c>
      <c r="F257" s="11">
        <v>529</v>
      </c>
      <c r="G257" s="11">
        <v>549</v>
      </c>
      <c r="H257" s="11"/>
      <c r="I257" s="12">
        <f t="shared" ref="I257" si="417">(F257-E257)*D257</f>
        <v>585</v>
      </c>
      <c r="J257" s="13">
        <f t="shared" ref="J257" si="418">(G257-E257)*D257</f>
        <v>885</v>
      </c>
      <c r="K257" s="14"/>
      <c r="L257" s="15">
        <f t="shared" ref="L257" si="419">(G257-E257)</f>
        <v>59</v>
      </c>
      <c r="M257" s="16">
        <f t="shared" ref="M257" si="420">K257+J257+I257</f>
        <v>1470</v>
      </c>
    </row>
    <row r="258" spans="1:13">
      <c r="A258" s="9">
        <v>45569</v>
      </c>
      <c r="B258" s="10" t="s">
        <v>156</v>
      </c>
      <c r="C258" s="10" t="s">
        <v>14</v>
      </c>
      <c r="D258" s="11">
        <v>175</v>
      </c>
      <c r="E258" s="11">
        <v>120</v>
      </c>
      <c r="F258" s="11">
        <v>125</v>
      </c>
      <c r="G258" s="11">
        <v>135</v>
      </c>
      <c r="H258" s="11"/>
      <c r="I258" s="12">
        <f t="shared" ref="I258" si="421">(F258-E258)*D258</f>
        <v>875</v>
      </c>
      <c r="J258" s="13">
        <f t="shared" ref="J258" si="422">(G258-E258)*D258</f>
        <v>2625</v>
      </c>
      <c r="K258" s="14"/>
      <c r="L258" s="15">
        <f t="shared" ref="L258" si="423">(G258-E258)</f>
        <v>15</v>
      </c>
      <c r="M258" s="16">
        <f t="shared" ref="M258" si="424">K258+J258+I258</f>
        <v>3500</v>
      </c>
    </row>
    <row r="259" spans="1:13">
      <c r="A259" s="9">
        <v>45569</v>
      </c>
      <c r="B259" s="10" t="s">
        <v>155</v>
      </c>
      <c r="C259" s="10" t="s">
        <v>14</v>
      </c>
      <c r="D259" s="11">
        <v>700</v>
      </c>
      <c r="E259" s="11">
        <v>38</v>
      </c>
      <c r="F259" s="11">
        <v>40</v>
      </c>
      <c r="G259" s="11">
        <v>41</v>
      </c>
      <c r="H259" s="11"/>
      <c r="I259" s="12">
        <f t="shared" ref="I259" si="425">(F259-E259)*D259</f>
        <v>1400</v>
      </c>
      <c r="J259" s="13">
        <f t="shared" ref="J259" si="426">(G259-E259)*D259</f>
        <v>2100</v>
      </c>
      <c r="K259" s="14"/>
      <c r="L259" s="15">
        <f t="shared" ref="L259" si="427">(G259-E259)</f>
        <v>3</v>
      </c>
      <c r="M259" s="16">
        <f t="shared" ref="M259" si="428">K259+J259+I259</f>
        <v>3500</v>
      </c>
    </row>
    <row r="260" spans="1:13">
      <c r="A260" s="9">
        <v>45569</v>
      </c>
      <c r="B260" s="10" t="s">
        <v>153</v>
      </c>
      <c r="C260" s="10" t="s">
        <v>14</v>
      </c>
      <c r="D260" s="11">
        <v>50</v>
      </c>
      <c r="E260" s="11">
        <v>80</v>
      </c>
      <c r="F260" s="11">
        <v>45</v>
      </c>
      <c r="G260" s="11">
        <v>0</v>
      </c>
      <c r="H260" s="11"/>
      <c r="I260" s="12">
        <f t="shared" ref="I260:I262" si="429">(F260-E260)*D260</f>
        <v>-1750</v>
      </c>
      <c r="J260" s="13">
        <v>0</v>
      </c>
      <c r="K260" s="14"/>
      <c r="L260" s="15">
        <f t="shared" ref="L260:L261" si="430">(F260-E260)</f>
        <v>-35</v>
      </c>
      <c r="M260" s="16">
        <f t="shared" ref="M260:M262" si="431">K260+J260+I260</f>
        <v>-1750</v>
      </c>
    </row>
    <row r="261" spans="1:13">
      <c r="A261" s="9">
        <v>45568</v>
      </c>
      <c r="B261" s="10" t="s">
        <v>154</v>
      </c>
      <c r="C261" s="10" t="s">
        <v>14</v>
      </c>
      <c r="D261" s="11">
        <v>175</v>
      </c>
      <c r="E261" s="11">
        <v>105</v>
      </c>
      <c r="F261" s="11">
        <v>112</v>
      </c>
      <c r="G261" s="11">
        <v>0</v>
      </c>
      <c r="H261" s="11"/>
      <c r="I261" s="12">
        <f t="shared" si="429"/>
        <v>1225</v>
      </c>
      <c r="J261" s="13">
        <v>0</v>
      </c>
      <c r="K261" s="14"/>
      <c r="L261" s="15">
        <f t="shared" si="430"/>
        <v>7</v>
      </c>
      <c r="M261" s="16">
        <f t="shared" si="431"/>
        <v>1225</v>
      </c>
    </row>
    <row r="262" spans="1:13">
      <c r="A262" s="9">
        <v>45568</v>
      </c>
      <c r="B262" s="10" t="s">
        <v>152</v>
      </c>
      <c r="C262" s="10" t="s">
        <v>14</v>
      </c>
      <c r="D262" s="11">
        <v>350</v>
      </c>
      <c r="E262" s="11">
        <v>68</v>
      </c>
      <c r="F262" s="11">
        <v>73</v>
      </c>
      <c r="G262" s="11">
        <v>76</v>
      </c>
      <c r="H262" s="11"/>
      <c r="I262" s="12">
        <f t="shared" si="429"/>
        <v>1750</v>
      </c>
      <c r="J262" s="13">
        <f t="shared" ref="J262" si="432">(G262-E262)*D262</f>
        <v>2800</v>
      </c>
      <c r="K262" s="14"/>
      <c r="L262" s="15">
        <f t="shared" ref="L262" si="433">(G262-E262)</f>
        <v>8</v>
      </c>
      <c r="M262" s="16">
        <f t="shared" si="431"/>
        <v>4550</v>
      </c>
    </row>
    <row r="263" spans="1:13">
      <c r="A263" s="9">
        <v>45568</v>
      </c>
      <c r="B263" s="10" t="s">
        <v>151</v>
      </c>
      <c r="C263" s="10" t="s">
        <v>14</v>
      </c>
      <c r="D263" s="11">
        <v>15</v>
      </c>
      <c r="E263" s="11">
        <v>335</v>
      </c>
      <c r="F263" s="11">
        <v>365</v>
      </c>
      <c r="G263" s="11">
        <v>385</v>
      </c>
      <c r="H263" s="11"/>
      <c r="I263" s="12">
        <f t="shared" ref="I263" si="434">(F263-E263)*D263</f>
        <v>450</v>
      </c>
      <c r="J263" s="13">
        <f t="shared" ref="J263" si="435">(G263-E263)*D263</f>
        <v>750</v>
      </c>
      <c r="K263" s="14"/>
      <c r="L263" s="15">
        <f t="shared" ref="L263" si="436">(G263-E263)</f>
        <v>50</v>
      </c>
      <c r="M263" s="16">
        <f t="shared" ref="M263" si="437">K263+J263+I263</f>
        <v>1200</v>
      </c>
    </row>
    <row r="264" spans="1:13">
      <c r="A264" s="9">
        <v>45568</v>
      </c>
      <c r="B264" s="10" t="s">
        <v>150</v>
      </c>
      <c r="C264" s="10" t="s">
        <v>14</v>
      </c>
      <c r="D264" s="11">
        <v>475</v>
      </c>
      <c r="E264" s="11">
        <v>50</v>
      </c>
      <c r="F264" s="11">
        <v>45.5</v>
      </c>
      <c r="G264" s="11">
        <v>0</v>
      </c>
      <c r="H264" s="11"/>
      <c r="I264" s="12">
        <f t="shared" ref="I264" si="438">(F264-E264)*D264</f>
        <v>-2137.5</v>
      </c>
      <c r="J264" s="13">
        <v>0</v>
      </c>
      <c r="K264" s="14"/>
      <c r="L264" s="15">
        <f t="shared" ref="L264:L270" si="439">(F264-E264)</f>
        <v>-4.5</v>
      </c>
      <c r="M264" s="16">
        <f t="shared" ref="M264" si="440">K264+J264+I264</f>
        <v>-2137.5</v>
      </c>
    </row>
    <row r="265" spans="1:13">
      <c r="A265" s="9">
        <v>45568</v>
      </c>
      <c r="B265" s="10" t="s">
        <v>149</v>
      </c>
      <c r="C265" s="10" t="s">
        <v>14</v>
      </c>
      <c r="D265" s="11">
        <v>325</v>
      </c>
      <c r="E265" s="11">
        <v>32</v>
      </c>
      <c r="F265" s="11">
        <v>35.5</v>
      </c>
      <c r="G265" s="11">
        <v>0</v>
      </c>
      <c r="H265" s="11"/>
      <c r="I265" s="12">
        <f t="shared" ref="I265" si="441">(F265-E265)*D265</f>
        <v>1137.5</v>
      </c>
      <c r="J265" s="13">
        <v>0</v>
      </c>
      <c r="K265" s="14"/>
      <c r="L265" s="15">
        <f t="shared" si="439"/>
        <v>3.5</v>
      </c>
      <c r="M265" s="16">
        <f t="shared" ref="M265" si="442">K265+J265+I265</f>
        <v>1137.5</v>
      </c>
    </row>
    <row r="266" spans="1:13">
      <c r="A266" s="9">
        <v>45568</v>
      </c>
      <c r="B266" s="10" t="s">
        <v>148</v>
      </c>
      <c r="C266" s="10" t="s">
        <v>14</v>
      </c>
      <c r="D266" s="11">
        <v>25</v>
      </c>
      <c r="E266" s="11">
        <v>130</v>
      </c>
      <c r="F266" s="11">
        <v>165</v>
      </c>
      <c r="G266" s="11">
        <v>0</v>
      </c>
      <c r="H266" s="11"/>
      <c r="I266" s="12">
        <f t="shared" ref="I266" si="443">(F266-E266)*D266</f>
        <v>875</v>
      </c>
      <c r="J266" s="13">
        <v>0</v>
      </c>
      <c r="K266" s="14"/>
      <c r="L266" s="15">
        <f t="shared" si="439"/>
        <v>35</v>
      </c>
      <c r="M266" s="16">
        <f t="shared" ref="M266" si="444">K266+J266+I266</f>
        <v>875</v>
      </c>
    </row>
    <row r="267" spans="1:13">
      <c r="A267" s="9">
        <v>45568</v>
      </c>
      <c r="B267" s="10" t="s">
        <v>147</v>
      </c>
      <c r="C267" s="10" t="s">
        <v>14</v>
      </c>
      <c r="D267" s="11">
        <v>125</v>
      </c>
      <c r="E267" s="11">
        <v>220</v>
      </c>
      <c r="F267" s="11">
        <v>240</v>
      </c>
      <c r="G267" s="11">
        <v>0</v>
      </c>
      <c r="H267" s="11"/>
      <c r="I267" s="12">
        <f t="shared" ref="I267:I268" si="445">(F267-E267)*D267</f>
        <v>2500</v>
      </c>
      <c r="J267" s="13">
        <v>0</v>
      </c>
      <c r="K267" s="14"/>
      <c r="L267" s="15">
        <f t="shared" si="439"/>
        <v>20</v>
      </c>
      <c r="M267" s="16">
        <f t="shared" ref="M267:M268" si="446">K267+J267+I267</f>
        <v>2500</v>
      </c>
    </row>
    <row r="268" spans="1:13">
      <c r="A268" s="9">
        <v>45566</v>
      </c>
      <c r="B268" s="10" t="s">
        <v>146</v>
      </c>
      <c r="C268" s="10" t="s">
        <v>14</v>
      </c>
      <c r="D268" s="11">
        <v>25</v>
      </c>
      <c r="E268" s="11">
        <v>155</v>
      </c>
      <c r="F268" s="11">
        <v>168</v>
      </c>
      <c r="G268" s="11">
        <v>0</v>
      </c>
      <c r="H268" s="11"/>
      <c r="I268" s="12">
        <f t="shared" si="445"/>
        <v>325</v>
      </c>
      <c r="J268" s="13">
        <v>0</v>
      </c>
      <c r="K268" s="14"/>
      <c r="L268" s="15">
        <f t="shared" si="439"/>
        <v>13</v>
      </c>
      <c r="M268" s="16">
        <f t="shared" si="446"/>
        <v>325</v>
      </c>
    </row>
    <row r="269" spans="1:13">
      <c r="A269" s="9">
        <v>45566</v>
      </c>
      <c r="B269" s="10" t="s">
        <v>145</v>
      </c>
      <c r="C269" s="10" t="s">
        <v>14</v>
      </c>
      <c r="D269" s="11">
        <v>500</v>
      </c>
      <c r="E269" s="11">
        <v>85</v>
      </c>
      <c r="F269" s="11">
        <v>89</v>
      </c>
      <c r="G269" s="11">
        <v>0</v>
      </c>
      <c r="H269" s="11"/>
      <c r="I269" s="12">
        <f t="shared" ref="I269" si="447">(F269-E269)*D269</f>
        <v>2000</v>
      </c>
      <c r="J269" s="13">
        <v>0</v>
      </c>
      <c r="K269" s="14"/>
      <c r="L269" s="15">
        <f t="shared" si="439"/>
        <v>4</v>
      </c>
      <c r="M269" s="16">
        <f t="shared" ref="M269" si="448">K269+J269+I269</f>
        <v>2000</v>
      </c>
    </row>
    <row r="270" spans="1:13">
      <c r="A270" s="9">
        <v>45566</v>
      </c>
      <c r="B270" s="10" t="s">
        <v>144</v>
      </c>
      <c r="C270" s="10" t="s">
        <v>14</v>
      </c>
      <c r="D270" s="11">
        <v>625</v>
      </c>
      <c r="E270" s="11">
        <v>130</v>
      </c>
      <c r="F270" s="11">
        <v>139</v>
      </c>
      <c r="G270" s="11">
        <v>0</v>
      </c>
      <c r="H270" s="11"/>
      <c r="I270" s="12">
        <f t="shared" ref="I270:I271" si="449">(F270-E270)*D270</f>
        <v>5625</v>
      </c>
      <c r="J270" s="13">
        <v>0</v>
      </c>
      <c r="K270" s="14"/>
      <c r="L270" s="15">
        <f t="shared" si="439"/>
        <v>9</v>
      </c>
      <c r="M270" s="16">
        <f t="shared" ref="M270:M271" si="450">K270+J270+I270</f>
        <v>5625</v>
      </c>
    </row>
    <row r="271" spans="1:13">
      <c r="A271" s="9">
        <v>45566</v>
      </c>
      <c r="B271" s="10" t="s">
        <v>143</v>
      </c>
      <c r="C271" s="10" t="s">
        <v>14</v>
      </c>
      <c r="D271" s="11">
        <v>15</v>
      </c>
      <c r="E271" s="11">
        <v>170</v>
      </c>
      <c r="F271" s="11">
        <v>230</v>
      </c>
      <c r="G271" s="11">
        <v>250</v>
      </c>
      <c r="H271" s="11"/>
      <c r="I271" s="12">
        <f t="shared" si="449"/>
        <v>900</v>
      </c>
      <c r="J271" s="13">
        <f t="shared" ref="J271" si="451">(G271-E271)*D271</f>
        <v>1200</v>
      </c>
      <c r="K271" s="14"/>
      <c r="L271" s="15">
        <f t="shared" ref="L271" si="452">(G271-E271)</f>
        <v>80</v>
      </c>
      <c r="M271" s="16">
        <f t="shared" si="450"/>
        <v>2100</v>
      </c>
    </row>
    <row r="272" spans="1:13">
      <c r="A272" s="9">
        <v>45566</v>
      </c>
      <c r="B272" s="10" t="s">
        <v>142</v>
      </c>
      <c r="C272" s="10" t="s">
        <v>14</v>
      </c>
      <c r="D272" s="11">
        <v>50</v>
      </c>
      <c r="E272" s="11">
        <v>340</v>
      </c>
      <c r="F272" s="11">
        <v>356</v>
      </c>
      <c r="G272" s="11">
        <v>364</v>
      </c>
      <c r="H272" s="11"/>
      <c r="I272" s="12">
        <f t="shared" ref="I272" si="453">(F272-E272)*D272</f>
        <v>800</v>
      </c>
      <c r="J272" s="13">
        <v>0</v>
      </c>
      <c r="K272" s="14"/>
      <c r="L272" s="15">
        <f>(F272-E272)</f>
        <v>16</v>
      </c>
      <c r="M272" s="16">
        <f t="shared" ref="M272" si="454">K272+J272+I272</f>
        <v>800</v>
      </c>
    </row>
    <row r="273" spans="1:13" ht="21">
      <c r="A273" s="27" t="s">
        <v>141</v>
      </c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9"/>
      <c r="M273" s="17">
        <f>SUM(M180:M272)</f>
        <v>157657.5</v>
      </c>
    </row>
    <row r="274" spans="1:13">
      <c r="A274" s="9">
        <v>45565</v>
      </c>
      <c r="B274" s="10" t="s">
        <v>140</v>
      </c>
      <c r="C274" s="10" t="s">
        <v>14</v>
      </c>
      <c r="D274" s="11">
        <v>25</v>
      </c>
      <c r="E274" s="11">
        <v>180</v>
      </c>
      <c r="F274" s="11">
        <v>210</v>
      </c>
      <c r="G274" s="11">
        <v>240</v>
      </c>
      <c r="H274" s="11"/>
      <c r="I274" s="12">
        <f t="shared" ref="I274" si="455">(F274-E274)*D274</f>
        <v>750</v>
      </c>
      <c r="J274" s="13">
        <f t="shared" ref="J274" si="456">(G274-E274)*D274</f>
        <v>1500</v>
      </c>
      <c r="K274" s="14"/>
      <c r="L274" s="15">
        <f t="shared" ref="L274" si="457">(G274-E274)</f>
        <v>60</v>
      </c>
      <c r="M274" s="16">
        <f t="shared" ref="M274" si="458">K274+J274+I274</f>
        <v>2250</v>
      </c>
    </row>
    <row r="275" spans="1:13">
      <c r="A275" s="9">
        <v>45565</v>
      </c>
      <c r="B275" s="10" t="s">
        <v>139</v>
      </c>
      <c r="C275" s="10" t="s">
        <v>14</v>
      </c>
      <c r="D275" s="11">
        <v>300</v>
      </c>
      <c r="E275" s="11">
        <v>70</v>
      </c>
      <c r="F275" s="11">
        <v>85</v>
      </c>
      <c r="G275" s="11">
        <v>0</v>
      </c>
      <c r="H275" s="11"/>
      <c r="I275" s="12">
        <f t="shared" ref="I275:I281" si="459">(F275-E275)*D275</f>
        <v>4500</v>
      </c>
      <c r="J275" s="13">
        <v>0</v>
      </c>
      <c r="K275" s="14"/>
      <c r="L275" s="15">
        <f>(F275-E275)</f>
        <v>15</v>
      </c>
      <c r="M275" s="16">
        <f t="shared" ref="M275:M281" si="460">K275+J275+I275</f>
        <v>4500</v>
      </c>
    </row>
    <row r="276" spans="1:13">
      <c r="A276" s="9">
        <v>45565</v>
      </c>
      <c r="B276" s="10" t="s">
        <v>138</v>
      </c>
      <c r="C276" s="10" t="s">
        <v>14</v>
      </c>
      <c r="D276" s="11">
        <v>200</v>
      </c>
      <c r="E276" s="11">
        <v>110</v>
      </c>
      <c r="F276" s="11">
        <v>115</v>
      </c>
      <c r="G276" s="11">
        <v>119</v>
      </c>
      <c r="H276" s="11"/>
      <c r="I276" s="12">
        <f t="shared" si="459"/>
        <v>1000</v>
      </c>
      <c r="J276" s="13">
        <f t="shared" ref="J276:J281" si="461">(G276-E276)*D276</f>
        <v>1800</v>
      </c>
      <c r="K276" s="14"/>
      <c r="L276" s="15">
        <f t="shared" ref="L276:L281" si="462">(G276-E276)</f>
        <v>9</v>
      </c>
      <c r="M276" s="16">
        <f t="shared" si="460"/>
        <v>2800</v>
      </c>
    </row>
    <row r="277" spans="1:13">
      <c r="A277" s="9">
        <v>45565</v>
      </c>
      <c r="B277" s="10" t="s">
        <v>137</v>
      </c>
      <c r="C277" s="10" t="s">
        <v>14</v>
      </c>
      <c r="D277" s="11">
        <v>750</v>
      </c>
      <c r="E277" s="11">
        <v>25</v>
      </c>
      <c r="F277" s="11">
        <v>27</v>
      </c>
      <c r="G277" s="11">
        <v>29.5</v>
      </c>
      <c r="H277" s="11"/>
      <c r="I277" s="12">
        <f t="shared" si="459"/>
        <v>1500</v>
      </c>
      <c r="J277" s="13">
        <f t="shared" si="461"/>
        <v>3375</v>
      </c>
      <c r="K277" s="14"/>
      <c r="L277" s="15">
        <f t="shared" si="462"/>
        <v>4.5</v>
      </c>
      <c r="M277" s="16">
        <f t="shared" si="460"/>
        <v>4875</v>
      </c>
    </row>
    <row r="278" spans="1:13">
      <c r="A278" s="9">
        <v>45565</v>
      </c>
      <c r="B278" s="10" t="s">
        <v>136</v>
      </c>
      <c r="C278" s="10" t="s">
        <v>14</v>
      </c>
      <c r="D278" s="11">
        <v>15</v>
      </c>
      <c r="E278" s="11">
        <v>320</v>
      </c>
      <c r="F278" s="11">
        <v>340</v>
      </c>
      <c r="G278" s="11">
        <v>360</v>
      </c>
      <c r="H278" s="11"/>
      <c r="I278" s="12">
        <f t="shared" si="459"/>
        <v>300</v>
      </c>
      <c r="J278" s="13">
        <f t="shared" si="461"/>
        <v>600</v>
      </c>
      <c r="K278" s="14"/>
      <c r="L278" s="15">
        <f t="shared" si="462"/>
        <v>40</v>
      </c>
      <c r="M278" s="16">
        <f t="shared" si="460"/>
        <v>900</v>
      </c>
    </row>
    <row r="279" spans="1:13">
      <c r="A279" s="9">
        <v>45565</v>
      </c>
      <c r="B279" s="10" t="s">
        <v>135</v>
      </c>
      <c r="C279" s="10" t="s">
        <v>14</v>
      </c>
      <c r="D279" s="11">
        <v>15</v>
      </c>
      <c r="E279" s="11">
        <v>230</v>
      </c>
      <c r="F279" s="11">
        <v>250</v>
      </c>
      <c r="G279" s="11">
        <v>270</v>
      </c>
      <c r="H279" s="11"/>
      <c r="I279" s="12">
        <f t="shared" si="459"/>
        <v>300</v>
      </c>
      <c r="J279" s="13">
        <f t="shared" si="461"/>
        <v>600</v>
      </c>
      <c r="K279" s="14"/>
      <c r="L279" s="15">
        <f t="shared" si="462"/>
        <v>40</v>
      </c>
      <c r="M279" s="16">
        <f t="shared" si="460"/>
        <v>900</v>
      </c>
    </row>
    <row r="280" spans="1:13">
      <c r="A280" s="9">
        <v>45562</v>
      </c>
      <c r="B280" s="10" t="s">
        <v>134</v>
      </c>
      <c r="C280" s="10" t="s">
        <v>14</v>
      </c>
      <c r="D280" s="11">
        <v>15</v>
      </c>
      <c r="E280" s="11">
        <v>275</v>
      </c>
      <c r="F280" s="11">
        <v>290</v>
      </c>
      <c r="G280" s="11">
        <v>325</v>
      </c>
      <c r="H280" s="11"/>
      <c r="I280" s="12">
        <f t="shared" si="459"/>
        <v>225</v>
      </c>
      <c r="J280" s="13">
        <f t="shared" si="461"/>
        <v>750</v>
      </c>
      <c r="K280" s="14"/>
      <c r="L280" s="15">
        <f t="shared" si="462"/>
        <v>50</v>
      </c>
      <c r="M280" s="16">
        <f t="shared" si="460"/>
        <v>975</v>
      </c>
    </row>
    <row r="281" spans="1:13">
      <c r="A281" s="9">
        <v>45562</v>
      </c>
      <c r="B281" s="10" t="s">
        <v>133</v>
      </c>
      <c r="C281" s="10" t="s">
        <v>14</v>
      </c>
      <c r="D281" s="11">
        <v>550</v>
      </c>
      <c r="E281" s="11">
        <v>40</v>
      </c>
      <c r="F281" s="11">
        <v>42</v>
      </c>
      <c r="G281" s="11">
        <v>44</v>
      </c>
      <c r="H281" s="11"/>
      <c r="I281" s="12">
        <f t="shared" si="459"/>
        <v>1100</v>
      </c>
      <c r="J281" s="13">
        <f t="shared" si="461"/>
        <v>2200</v>
      </c>
      <c r="K281" s="14"/>
      <c r="L281" s="15">
        <f t="shared" si="462"/>
        <v>4</v>
      </c>
      <c r="M281" s="16">
        <f t="shared" si="460"/>
        <v>3300</v>
      </c>
    </row>
    <row r="282" spans="1:13">
      <c r="A282" s="9">
        <v>45562</v>
      </c>
      <c r="B282" s="10" t="s">
        <v>132</v>
      </c>
      <c r="C282" s="10" t="s">
        <v>14</v>
      </c>
      <c r="D282" s="11">
        <v>300</v>
      </c>
      <c r="E282" s="11">
        <v>88</v>
      </c>
      <c r="F282" s="11">
        <v>92</v>
      </c>
      <c r="G282" s="11">
        <v>0</v>
      </c>
      <c r="H282" s="11"/>
      <c r="I282" s="12">
        <f t="shared" ref="I282:I283" si="463">(F282-E282)*D282</f>
        <v>1200</v>
      </c>
      <c r="J282" s="13">
        <v>0</v>
      </c>
      <c r="K282" s="14"/>
      <c r="L282" s="15">
        <f>(F282-E282)</f>
        <v>4</v>
      </c>
      <c r="M282" s="16">
        <f t="shared" ref="M282:M283" si="464">K282+J282+I282</f>
        <v>1200</v>
      </c>
    </row>
    <row r="283" spans="1:13">
      <c r="A283" s="9">
        <v>45562</v>
      </c>
      <c r="B283" s="10" t="s">
        <v>131</v>
      </c>
      <c r="C283" s="10" t="s">
        <v>14</v>
      </c>
      <c r="D283" s="11">
        <v>150</v>
      </c>
      <c r="E283" s="11">
        <v>252</v>
      </c>
      <c r="F283" s="11">
        <v>255</v>
      </c>
      <c r="G283" s="11">
        <v>259</v>
      </c>
      <c r="H283" s="11"/>
      <c r="I283" s="12">
        <f t="shared" si="463"/>
        <v>450</v>
      </c>
      <c r="J283" s="13">
        <f t="shared" ref="J283" si="465">(G283-E283)*D283</f>
        <v>1050</v>
      </c>
      <c r="K283" s="14"/>
      <c r="L283" s="15">
        <f t="shared" ref="L283" si="466">(G283-E283)</f>
        <v>7</v>
      </c>
      <c r="M283" s="16">
        <f t="shared" si="464"/>
        <v>1500</v>
      </c>
    </row>
    <row r="284" spans="1:13">
      <c r="A284" s="9">
        <v>45562</v>
      </c>
      <c r="B284" s="10" t="s">
        <v>130</v>
      </c>
      <c r="C284" s="10" t="s">
        <v>14</v>
      </c>
      <c r="D284" s="11">
        <v>200</v>
      </c>
      <c r="E284" s="11">
        <v>61</v>
      </c>
      <c r="F284" s="11">
        <v>70</v>
      </c>
      <c r="G284" s="11">
        <v>0</v>
      </c>
      <c r="H284" s="11"/>
      <c r="I284" s="12">
        <f t="shared" ref="I284:I286" si="467">(F284-E284)*D284</f>
        <v>1800</v>
      </c>
      <c r="J284" s="13">
        <v>0</v>
      </c>
      <c r="K284" s="14"/>
      <c r="L284" s="15">
        <f t="shared" ref="L284:L285" si="468">(F284-E284)</f>
        <v>9</v>
      </c>
      <c r="M284" s="16">
        <f t="shared" ref="M284:M286" si="469">K284+J284+I284</f>
        <v>1800</v>
      </c>
    </row>
    <row r="285" spans="1:13">
      <c r="A285" s="9">
        <v>45561</v>
      </c>
      <c r="B285" s="10" t="s">
        <v>129</v>
      </c>
      <c r="C285" s="10" t="s">
        <v>14</v>
      </c>
      <c r="D285" s="11">
        <v>400</v>
      </c>
      <c r="E285" s="11">
        <v>77</v>
      </c>
      <c r="F285" s="11">
        <v>80</v>
      </c>
      <c r="G285" s="11">
        <v>0</v>
      </c>
      <c r="H285" s="11"/>
      <c r="I285" s="12">
        <f t="shared" si="467"/>
        <v>1200</v>
      </c>
      <c r="J285" s="13">
        <v>0</v>
      </c>
      <c r="K285" s="14"/>
      <c r="L285" s="15">
        <f t="shared" si="468"/>
        <v>3</v>
      </c>
      <c r="M285" s="16">
        <f t="shared" si="469"/>
        <v>1200</v>
      </c>
    </row>
    <row r="286" spans="1:13">
      <c r="A286" s="9">
        <v>45561</v>
      </c>
      <c r="B286" s="10" t="s">
        <v>128</v>
      </c>
      <c r="C286" s="10" t="s">
        <v>14</v>
      </c>
      <c r="D286" s="11">
        <v>25</v>
      </c>
      <c r="E286" s="11">
        <v>90</v>
      </c>
      <c r="F286" s="11">
        <v>105</v>
      </c>
      <c r="G286" s="11">
        <v>115</v>
      </c>
      <c r="H286" s="11"/>
      <c r="I286" s="12">
        <f t="shared" si="467"/>
        <v>375</v>
      </c>
      <c r="J286" s="13">
        <f t="shared" ref="J286" si="470">(G286-E286)*D286</f>
        <v>625</v>
      </c>
      <c r="K286" s="14"/>
      <c r="L286" s="15">
        <f t="shared" ref="L286" si="471">(G286-E286)</f>
        <v>25</v>
      </c>
      <c r="M286" s="16">
        <f t="shared" si="469"/>
        <v>1000</v>
      </c>
    </row>
    <row r="287" spans="1:13">
      <c r="A287" s="9">
        <v>45561</v>
      </c>
      <c r="B287" s="10" t="s">
        <v>127</v>
      </c>
      <c r="C287" s="10" t="s">
        <v>14</v>
      </c>
      <c r="D287" s="11">
        <v>15</v>
      </c>
      <c r="E287" s="11">
        <v>390</v>
      </c>
      <c r="F287" s="11">
        <v>320</v>
      </c>
      <c r="G287" s="11">
        <v>0</v>
      </c>
      <c r="H287" s="11"/>
      <c r="I287" s="12">
        <f t="shared" ref="I287:I292" si="472">(F287-E287)*D287</f>
        <v>-1050</v>
      </c>
      <c r="J287" s="13">
        <v>0</v>
      </c>
      <c r="K287" s="14"/>
      <c r="L287" s="15">
        <f t="shared" ref="L287:L291" si="473">(F287-E287)</f>
        <v>-70</v>
      </c>
      <c r="M287" s="16">
        <f t="shared" ref="M287:M292" si="474">K287+J287+I287</f>
        <v>-1050</v>
      </c>
    </row>
    <row r="288" spans="1:13">
      <c r="A288" s="9">
        <v>45561</v>
      </c>
      <c r="B288" s="10" t="s">
        <v>126</v>
      </c>
      <c r="C288" s="10" t="s">
        <v>14</v>
      </c>
      <c r="D288" s="11">
        <v>825</v>
      </c>
      <c r="E288" s="11">
        <v>9.9499999999999993</v>
      </c>
      <c r="F288" s="11">
        <v>10.9</v>
      </c>
      <c r="G288" s="11">
        <v>0</v>
      </c>
      <c r="H288" s="11"/>
      <c r="I288" s="12">
        <f t="shared" si="472"/>
        <v>783.75000000000091</v>
      </c>
      <c r="J288" s="13">
        <v>0</v>
      </c>
      <c r="K288" s="14"/>
      <c r="L288" s="15">
        <f t="shared" si="473"/>
        <v>0.95000000000000107</v>
      </c>
      <c r="M288" s="16">
        <f t="shared" si="474"/>
        <v>783.75000000000091</v>
      </c>
    </row>
    <row r="289" spans="1:13">
      <c r="A289" s="9">
        <v>45561</v>
      </c>
      <c r="B289" s="10" t="s">
        <v>125</v>
      </c>
      <c r="C289" s="10" t="s">
        <v>14</v>
      </c>
      <c r="D289" s="11">
        <v>1000</v>
      </c>
      <c r="E289" s="11">
        <v>11.5</v>
      </c>
      <c r="F289" s="11">
        <v>13.5</v>
      </c>
      <c r="G289" s="11">
        <v>0</v>
      </c>
      <c r="H289" s="11"/>
      <c r="I289" s="12">
        <f t="shared" si="472"/>
        <v>2000</v>
      </c>
      <c r="J289" s="13">
        <v>0</v>
      </c>
      <c r="K289" s="14"/>
      <c r="L289" s="15">
        <f t="shared" si="473"/>
        <v>2</v>
      </c>
      <c r="M289" s="16">
        <f t="shared" si="474"/>
        <v>2000</v>
      </c>
    </row>
    <row r="290" spans="1:13">
      <c r="A290" s="9">
        <v>45561</v>
      </c>
      <c r="B290" s="10" t="s">
        <v>97</v>
      </c>
      <c r="C290" s="10" t="s">
        <v>14</v>
      </c>
      <c r="D290" s="11">
        <v>50</v>
      </c>
      <c r="E290" s="11">
        <v>70</v>
      </c>
      <c r="F290" s="11">
        <v>92</v>
      </c>
      <c r="G290" s="11">
        <v>0</v>
      </c>
      <c r="H290" s="11"/>
      <c r="I290" s="12">
        <f t="shared" si="472"/>
        <v>1100</v>
      </c>
      <c r="J290" s="13">
        <v>0</v>
      </c>
      <c r="K290" s="14"/>
      <c r="L290" s="15">
        <f t="shared" si="473"/>
        <v>22</v>
      </c>
      <c r="M290" s="16">
        <f t="shared" si="474"/>
        <v>1100</v>
      </c>
    </row>
    <row r="291" spans="1:13">
      <c r="A291" s="9">
        <v>45561</v>
      </c>
      <c r="B291" s="10" t="s">
        <v>124</v>
      </c>
      <c r="C291" s="10" t="s">
        <v>14</v>
      </c>
      <c r="D291" s="11">
        <v>550</v>
      </c>
      <c r="E291" s="11">
        <v>16</v>
      </c>
      <c r="F291" s="11">
        <v>18</v>
      </c>
      <c r="G291" s="11">
        <v>0</v>
      </c>
      <c r="H291" s="11"/>
      <c r="I291" s="12">
        <f t="shared" si="472"/>
        <v>1100</v>
      </c>
      <c r="J291" s="13">
        <v>0</v>
      </c>
      <c r="K291" s="14"/>
      <c r="L291" s="15">
        <f t="shared" si="473"/>
        <v>2</v>
      </c>
      <c r="M291" s="16">
        <f t="shared" si="474"/>
        <v>1100</v>
      </c>
    </row>
    <row r="292" spans="1:13">
      <c r="A292" s="9">
        <v>45560</v>
      </c>
      <c r="B292" s="10" t="s">
        <v>123</v>
      </c>
      <c r="C292" s="10" t="s">
        <v>14</v>
      </c>
      <c r="D292" s="11">
        <v>125</v>
      </c>
      <c r="E292" s="11">
        <v>100</v>
      </c>
      <c r="F292" s="11">
        <v>109</v>
      </c>
      <c r="G292" s="11">
        <v>120</v>
      </c>
      <c r="H292" s="11"/>
      <c r="I292" s="12">
        <f t="shared" si="472"/>
        <v>1125</v>
      </c>
      <c r="J292" s="13">
        <f t="shared" ref="J292" si="475">(G292-E292)*D292</f>
        <v>2500</v>
      </c>
      <c r="K292" s="14"/>
      <c r="L292" s="15">
        <f t="shared" ref="L292" si="476">(G292-E292)</f>
        <v>20</v>
      </c>
      <c r="M292" s="16">
        <f t="shared" si="474"/>
        <v>3625</v>
      </c>
    </row>
    <row r="293" spans="1:13">
      <c r="A293" s="9">
        <v>45560</v>
      </c>
      <c r="B293" s="10" t="s">
        <v>122</v>
      </c>
      <c r="C293" s="10" t="s">
        <v>14</v>
      </c>
      <c r="D293" s="11">
        <v>1000</v>
      </c>
      <c r="E293" s="11">
        <v>12.8</v>
      </c>
      <c r="F293" s="11">
        <v>13.7</v>
      </c>
      <c r="G293" s="11">
        <v>0</v>
      </c>
      <c r="H293" s="11"/>
      <c r="I293" s="12">
        <f t="shared" ref="I293:I295" si="477">(F293-E293)*D293</f>
        <v>899.99999999999864</v>
      </c>
      <c r="J293" s="13">
        <v>0</v>
      </c>
      <c r="K293" s="14"/>
      <c r="L293" s="15">
        <f t="shared" ref="L293:L294" si="478">(F293-E293)</f>
        <v>0.89999999999999858</v>
      </c>
      <c r="M293" s="16">
        <f t="shared" ref="M293:M295" si="479">K293+J293+I293</f>
        <v>899.99999999999864</v>
      </c>
    </row>
    <row r="294" spans="1:13">
      <c r="A294" s="9">
        <v>45560</v>
      </c>
      <c r="B294" s="10" t="s">
        <v>121</v>
      </c>
      <c r="C294" s="10" t="s">
        <v>14</v>
      </c>
      <c r="D294" s="11">
        <v>350</v>
      </c>
      <c r="E294" s="11">
        <v>39</v>
      </c>
      <c r="F294" s="11">
        <v>42</v>
      </c>
      <c r="G294" s="11">
        <v>0</v>
      </c>
      <c r="H294" s="11"/>
      <c r="I294" s="12">
        <f t="shared" si="477"/>
        <v>1050</v>
      </c>
      <c r="J294" s="13">
        <v>0</v>
      </c>
      <c r="K294" s="14"/>
      <c r="L294" s="15">
        <f t="shared" si="478"/>
        <v>3</v>
      </c>
      <c r="M294" s="16">
        <f t="shared" si="479"/>
        <v>1050</v>
      </c>
    </row>
    <row r="295" spans="1:13">
      <c r="A295" s="9">
        <v>45560</v>
      </c>
      <c r="B295" s="10" t="s">
        <v>120</v>
      </c>
      <c r="C295" s="10" t="s">
        <v>14</v>
      </c>
      <c r="D295" s="11">
        <v>15</v>
      </c>
      <c r="E295" s="11">
        <v>180</v>
      </c>
      <c r="F295" s="11">
        <v>205</v>
      </c>
      <c r="G295" s="11">
        <v>220</v>
      </c>
      <c r="H295" s="11"/>
      <c r="I295" s="12">
        <f t="shared" si="477"/>
        <v>375</v>
      </c>
      <c r="J295" s="13">
        <f t="shared" ref="J295" si="480">(G295-E295)*D295</f>
        <v>600</v>
      </c>
      <c r="K295" s="14"/>
      <c r="L295" s="15">
        <f t="shared" ref="L295" si="481">(G295-E295)</f>
        <v>40</v>
      </c>
      <c r="M295" s="16">
        <f t="shared" si="479"/>
        <v>975</v>
      </c>
    </row>
    <row r="296" spans="1:13">
      <c r="A296" s="9">
        <v>45560</v>
      </c>
      <c r="B296" s="10" t="s">
        <v>97</v>
      </c>
      <c r="C296" s="10" t="s">
        <v>14</v>
      </c>
      <c r="D296" s="11">
        <v>50</v>
      </c>
      <c r="E296" s="11">
        <v>88</v>
      </c>
      <c r="F296" s="11">
        <v>59</v>
      </c>
      <c r="G296" s="11">
        <v>0</v>
      </c>
      <c r="H296" s="11"/>
      <c r="I296" s="12">
        <f t="shared" ref="I296:I298" si="482">(F296-E296)*D296</f>
        <v>-1450</v>
      </c>
      <c r="J296" s="13">
        <v>0</v>
      </c>
      <c r="K296" s="14"/>
      <c r="L296" s="15">
        <f t="shared" ref="L296:L297" si="483">(F296-E296)</f>
        <v>-29</v>
      </c>
      <c r="M296" s="16">
        <f t="shared" ref="M296:M298" si="484">K296+J296+I296</f>
        <v>-1450</v>
      </c>
    </row>
    <row r="297" spans="1:13">
      <c r="A297" s="9">
        <v>45559</v>
      </c>
      <c r="B297" s="10" t="s">
        <v>119</v>
      </c>
      <c r="C297" s="10" t="s">
        <v>14</v>
      </c>
      <c r="D297" s="11">
        <v>15</v>
      </c>
      <c r="E297" s="11">
        <v>150</v>
      </c>
      <c r="F297" s="11">
        <v>200</v>
      </c>
      <c r="G297" s="11">
        <v>0</v>
      </c>
      <c r="H297" s="11"/>
      <c r="I297" s="12">
        <f t="shared" si="482"/>
        <v>750</v>
      </c>
      <c r="J297" s="13">
        <v>0</v>
      </c>
      <c r="K297" s="14"/>
      <c r="L297" s="15">
        <f t="shared" si="483"/>
        <v>50</v>
      </c>
      <c r="M297" s="16">
        <f t="shared" si="484"/>
        <v>750</v>
      </c>
    </row>
    <row r="298" spans="1:13">
      <c r="A298" s="9">
        <v>45559</v>
      </c>
      <c r="B298" s="10" t="s">
        <v>118</v>
      </c>
      <c r="C298" s="10" t="s">
        <v>14</v>
      </c>
      <c r="D298" s="11">
        <v>25</v>
      </c>
      <c r="E298" s="11">
        <v>147</v>
      </c>
      <c r="F298" s="11">
        <v>159</v>
      </c>
      <c r="G298" s="11">
        <v>172</v>
      </c>
      <c r="H298" s="11"/>
      <c r="I298" s="12">
        <f t="shared" si="482"/>
        <v>300</v>
      </c>
      <c r="J298" s="13">
        <f t="shared" ref="J298" si="485">(G298-E298)*D298</f>
        <v>625</v>
      </c>
      <c r="K298" s="14"/>
      <c r="L298" s="15">
        <f t="shared" ref="L298" si="486">(G298-E298)</f>
        <v>25</v>
      </c>
      <c r="M298" s="16">
        <f t="shared" si="484"/>
        <v>925</v>
      </c>
    </row>
    <row r="299" spans="1:13">
      <c r="A299" s="9">
        <v>45559</v>
      </c>
      <c r="B299" s="10" t="s">
        <v>117</v>
      </c>
      <c r="C299" s="10" t="s">
        <v>14</v>
      </c>
      <c r="D299" s="11">
        <v>750</v>
      </c>
      <c r="E299" s="11">
        <v>14</v>
      </c>
      <c r="F299" s="11">
        <v>9</v>
      </c>
      <c r="G299" s="11">
        <v>0</v>
      </c>
      <c r="H299" s="11"/>
      <c r="I299" s="12">
        <f t="shared" ref="I299:I301" si="487">(F299-E299)*D299</f>
        <v>-3750</v>
      </c>
      <c r="J299" s="13">
        <v>0</v>
      </c>
      <c r="K299" s="14"/>
      <c r="L299" s="15">
        <f t="shared" ref="L299:L300" si="488">(F299-E299)</f>
        <v>-5</v>
      </c>
      <c r="M299" s="16">
        <f t="shared" ref="M299:M301" si="489">K299+J299+I299</f>
        <v>-3750</v>
      </c>
    </row>
    <row r="300" spans="1:13">
      <c r="A300" s="9">
        <v>45559</v>
      </c>
      <c r="B300" s="10" t="s">
        <v>116</v>
      </c>
      <c r="C300" s="10" t="s">
        <v>14</v>
      </c>
      <c r="D300" s="11">
        <v>500</v>
      </c>
      <c r="E300" s="11">
        <v>43</v>
      </c>
      <c r="F300" s="11">
        <v>47</v>
      </c>
      <c r="G300" s="11">
        <v>0</v>
      </c>
      <c r="H300" s="11"/>
      <c r="I300" s="12">
        <f t="shared" si="487"/>
        <v>2000</v>
      </c>
      <c r="J300" s="13">
        <v>0</v>
      </c>
      <c r="K300" s="14"/>
      <c r="L300" s="15">
        <f t="shared" si="488"/>
        <v>4</v>
      </c>
      <c r="M300" s="16">
        <f t="shared" si="489"/>
        <v>2000</v>
      </c>
    </row>
    <row r="301" spans="1:13">
      <c r="A301" s="9">
        <v>45558</v>
      </c>
      <c r="B301" s="10" t="s">
        <v>115</v>
      </c>
      <c r="C301" s="10" t="s">
        <v>14</v>
      </c>
      <c r="D301" s="11">
        <v>325</v>
      </c>
      <c r="E301" s="11">
        <v>19.5</v>
      </c>
      <c r="F301" s="11">
        <v>22</v>
      </c>
      <c r="G301" s="11">
        <v>24</v>
      </c>
      <c r="H301" s="11"/>
      <c r="I301" s="12">
        <f t="shared" si="487"/>
        <v>812.5</v>
      </c>
      <c r="J301" s="13">
        <f t="shared" ref="J301" si="490">(G301-E301)*D301</f>
        <v>1462.5</v>
      </c>
      <c r="K301" s="14"/>
      <c r="L301" s="15">
        <f t="shared" ref="L301" si="491">(G301-E301)</f>
        <v>4.5</v>
      </c>
      <c r="M301" s="16">
        <f t="shared" si="489"/>
        <v>2275</v>
      </c>
    </row>
    <row r="302" spans="1:13">
      <c r="A302" s="9">
        <v>45558</v>
      </c>
      <c r="B302" s="10" t="s">
        <v>114</v>
      </c>
      <c r="C302" s="10" t="s">
        <v>14</v>
      </c>
      <c r="D302" s="11">
        <v>25</v>
      </c>
      <c r="E302" s="11">
        <v>140</v>
      </c>
      <c r="F302" s="11">
        <v>180</v>
      </c>
      <c r="G302" s="11">
        <v>0</v>
      </c>
      <c r="H302" s="11"/>
      <c r="I302" s="12">
        <f t="shared" ref="I302:I304" si="492">(F302-E302)*D302</f>
        <v>1000</v>
      </c>
      <c r="J302" s="13">
        <v>0</v>
      </c>
      <c r="K302" s="14"/>
      <c r="L302" s="15">
        <f>(F302-E302)</f>
        <v>40</v>
      </c>
      <c r="M302" s="16">
        <f t="shared" ref="M302:M304" si="493">K302+J302+I302</f>
        <v>1000</v>
      </c>
    </row>
    <row r="303" spans="1:13">
      <c r="A303" s="9">
        <v>45558</v>
      </c>
      <c r="B303" s="10" t="s">
        <v>113</v>
      </c>
      <c r="C303" s="10" t="s">
        <v>14</v>
      </c>
      <c r="D303" s="11">
        <v>150</v>
      </c>
      <c r="E303" s="11">
        <v>68</v>
      </c>
      <c r="F303" s="11">
        <v>73</v>
      </c>
      <c r="G303" s="11">
        <v>77</v>
      </c>
      <c r="H303" s="11"/>
      <c r="I303" s="12">
        <f t="shared" si="492"/>
        <v>750</v>
      </c>
      <c r="J303" s="13">
        <f t="shared" ref="J303:J304" si="494">(G303-E303)*D303</f>
        <v>1350</v>
      </c>
      <c r="K303" s="14"/>
      <c r="L303" s="15">
        <f t="shared" ref="L303:L304" si="495">(G303-E303)</f>
        <v>9</v>
      </c>
      <c r="M303" s="16">
        <f t="shared" si="493"/>
        <v>2100</v>
      </c>
    </row>
    <row r="304" spans="1:13">
      <c r="A304" s="9">
        <v>45558</v>
      </c>
      <c r="B304" s="10" t="s">
        <v>112</v>
      </c>
      <c r="C304" s="10" t="s">
        <v>14</v>
      </c>
      <c r="D304" s="11">
        <v>1925</v>
      </c>
      <c r="E304" s="11">
        <v>6.5</v>
      </c>
      <c r="F304" s="11">
        <v>7</v>
      </c>
      <c r="G304" s="11">
        <v>8</v>
      </c>
      <c r="H304" s="11"/>
      <c r="I304" s="12">
        <f t="shared" si="492"/>
        <v>962.5</v>
      </c>
      <c r="J304" s="13">
        <f t="shared" si="494"/>
        <v>2887.5</v>
      </c>
      <c r="K304" s="14"/>
      <c r="L304" s="15">
        <f t="shared" si="495"/>
        <v>1.5</v>
      </c>
      <c r="M304" s="16">
        <f t="shared" si="493"/>
        <v>3850</v>
      </c>
    </row>
    <row r="305" spans="1:13">
      <c r="A305" s="9">
        <v>45558</v>
      </c>
      <c r="B305" s="10" t="s">
        <v>111</v>
      </c>
      <c r="C305" s="10" t="s">
        <v>14</v>
      </c>
      <c r="D305" s="11">
        <v>1500</v>
      </c>
      <c r="E305" s="11">
        <v>9.6999999999999993</v>
      </c>
      <c r="F305" s="11">
        <v>10.5</v>
      </c>
      <c r="G305" s="11">
        <v>0</v>
      </c>
      <c r="H305" s="11"/>
      <c r="I305" s="12">
        <f t="shared" ref="I305:I311" si="496">(F305-E305)*D305</f>
        <v>1200.0000000000011</v>
      </c>
      <c r="J305" s="13">
        <v>0</v>
      </c>
      <c r="K305" s="14"/>
      <c r="L305" s="15">
        <f t="shared" ref="L305:L306" si="497">(F305-E305)</f>
        <v>0.80000000000000071</v>
      </c>
      <c r="M305" s="16">
        <f t="shared" ref="M305:M311" si="498">K305+J305+I305</f>
        <v>1200.0000000000011</v>
      </c>
    </row>
    <row r="306" spans="1:13">
      <c r="A306" s="9">
        <v>45555</v>
      </c>
      <c r="B306" s="10" t="s">
        <v>110</v>
      </c>
      <c r="C306" s="10" t="s">
        <v>14</v>
      </c>
      <c r="D306" s="11">
        <v>25</v>
      </c>
      <c r="E306" s="11">
        <v>95</v>
      </c>
      <c r="F306" s="11">
        <v>135</v>
      </c>
      <c r="G306" s="11">
        <v>0</v>
      </c>
      <c r="H306" s="11"/>
      <c r="I306" s="12">
        <f t="shared" si="496"/>
        <v>1000</v>
      </c>
      <c r="J306" s="13">
        <v>0</v>
      </c>
      <c r="K306" s="14"/>
      <c r="L306" s="15">
        <f t="shared" si="497"/>
        <v>40</v>
      </c>
      <c r="M306" s="16">
        <f t="shared" si="498"/>
        <v>1000</v>
      </c>
    </row>
    <row r="307" spans="1:13">
      <c r="A307" s="9">
        <v>45555</v>
      </c>
      <c r="B307" s="10" t="s">
        <v>109</v>
      </c>
      <c r="C307" s="10" t="s">
        <v>14</v>
      </c>
      <c r="D307" s="11">
        <v>15</v>
      </c>
      <c r="E307" s="11">
        <v>315</v>
      </c>
      <c r="F307" s="11">
        <v>340</v>
      </c>
      <c r="G307" s="11">
        <v>355</v>
      </c>
      <c r="H307" s="11"/>
      <c r="I307" s="12">
        <f t="shared" si="496"/>
        <v>375</v>
      </c>
      <c r="J307" s="13">
        <f t="shared" ref="J307:J311" si="499">(G307-E307)*D307</f>
        <v>600</v>
      </c>
      <c r="K307" s="14"/>
      <c r="L307" s="15">
        <f t="shared" ref="L307:L311" si="500">(G307-E307)</f>
        <v>40</v>
      </c>
      <c r="M307" s="16">
        <f t="shared" si="498"/>
        <v>975</v>
      </c>
    </row>
    <row r="308" spans="1:13">
      <c r="A308" s="9">
        <v>45555</v>
      </c>
      <c r="B308" s="10" t="s">
        <v>108</v>
      </c>
      <c r="C308" s="10" t="s">
        <v>14</v>
      </c>
      <c r="D308" s="11">
        <v>700</v>
      </c>
      <c r="E308" s="11">
        <v>16.5</v>
      </c>
      <c r="F308" s="11">
        <v>18</v>
      </c>
      <c r="G308" s="11">
        <v>19</v>
      </c>
      <c r="H308" s="11"/>
      <c r="I308" s="12">
        <f t="shared" si="496"/>
        <v>1050</v>
      </c>
      <c r="J308" s="13">
        <f t="shared" si="499"/>
        <v>1750</v>
      </c>
      <c r="K308" s="14"/>
      <c r="L308" s="15">
        <f t="shared" si="500"/>
        <v>2.5</v>
      </c>
      <c r="M308" s="16">
        <f t="shared" si="498"/>
        <v>2800</v>
      </c>
    </row>
    <row r="309" spans="1:13">
      <c r="A309" s="9">
        <v>45555</v>
      </c>
      <c r="B309" s="10" t="s">
        <v>107</v>
      </c>
      <c r="C309" s="10" t="s">
        <v>14</v>
      </c>
      <c r="D309" s="11">
        <v>1800</v>
      </c>
      <c r="E309" s="11">
        <v>10</v>
      </c>
      <c r="F309" s="11">
        <v>11</v>
      </c>
      <c r="G309" s="11">
        <v>11.5</v>
      </c>
      <c r="H309" s="11"/>
      <c r="I309" s="12">
        <f t="shared" si="496"/>
        <v>1800</v>
      </c>
      <c r="J309" s="13">
        <f t="shared" si="499"/>
        <v>2700</v>
      </c>
      <c r="K309" s="14"/>
      <c r="L309" s="15">
        <f t="shared" si="500"/>
        <v>1.5</v>
      </c>
      <c r="M309" s="16">
        <f t="shared" si="498"/>
        <v>4500</v>
      </c>
    </row>
    <row r="310" spans="1:13">
      <c r="A310" s="9">
        <v>45554</v>
      </c>
      <c r="B310" s="10" t="s">
        <v>106</v>
      </c>
      <c r="C310" s="10" t="s">
        <v>14</v>
      </c>
      <c r="D310" s="11">
        <v>500</v>
      </c>
      <c r="E310" s="11">
        <v>39</v>
      </c>
      <c r="F310" s="11">
        <v>42</v>
      </c>
      <c r="G310" s="11">
        <v>44</v>
      </c>
      <c r="H310" s="11"/>
      <c r="I310" s="12">
        <f t="shared" si="496"/>
        <v>1500</v>
      </c>
      <c r="J310" s="13">
        <f t="shared" si="499"/>
        <v>2500</v>
      </c>
      <c r="K310" s="14"/>
      <c r="L310" s="15">
        <f t="shared" si="500"/>
        <v>5</v>
      </c>
      <c r="M310" s="16">
        <f t="shared" si="498"/>
        <v>4000</v>
      </c>
    </row>
    <row r="311" spans="1:13">
      <c r="A311" s="9">
        <v>45554</v>
      </c>
      <c r="B311" s="10" t="s">
        <v>105</v>
      </c>
      <c r="C311" s="10" t="s">
        <v>14</v>
      </c>
      <c r="D311" s="11">
        <v>700</v>
      </c>
      <c r="E311" s="11">
        <v>23.5</v>
      </c>
      <c r="F311" s="11">
        <v>25</v>
      </c>
      <c r="G311" s="11">
        <v>27</v>
      </c>
      <c r="H311" s="11"/>
      <c r="I311" s="12">
        <f t="shared" si="496"/>
        <v>1050</v>
      </c>
      <c r="J311" s="13">
        <f t="shared" si="499"/>
        <v>2450</v>
      </c>
      <c r="K311" s="14"/>
      <c r="L311" s="15">
        <f t="shared" si="500"/>
        <v>3.5</v>
      </c>
      <c r="M311" s="16">
        <f t="shared" si="498"/>
        <v>3500</v>
      </c>
    </row>
    <row r="312" spans="1:13">
      <c r="A312" s="9">
        <v>45554</v>
      </c>
      <c r="B312" s="10" t="s">
        <v>104</v>
      </c>
      <c r="C312" s="10" t="s">
        <v>14</v>
      </c>
      <c r="D312" s="11">
        <v>1350</v>
      </c>
      <c r="E312" s="11">
        <v>6</v>
      </c>
      <c r="F312" s="11">
        <v>2.8</v>
      </c>
      <c r="G312" s="11">
        <v>0</v>
      </c>
      <c r="H312" s="11"/>
      <c r="I312" s="12">
        <f t="shared" ref="I312:I313" si="501">(F312-E312)*D312</f>
        <v>-4320</v>
      </c>
      <c r="J312" s="13">
        <v>0</v>
      </c>
      <c r="K312" s="14"/>
      <c r="L312" s="15">
        <f>(F312-E312)</f>
        <v>-3.2</v>
      </c>
      <c r="M312" s="16">
        <f t="shared" ref="M312:M313" si="502">K312+J312+I312</f>
        <v>-4320</v>
      </c>
    </row>
    <row r="313" spans="1:13">
      <c r="A313" s="9">
        <v>45553</v>
      </c>
      <c r="B313" s="10" t="s">
        <v>103</v>
      </c>
      <c r="C313" s="10" t="s">
        <v>14</v>
      </c>
      <c r="D313" s="11">
        <v>550</v>
      </c>
      <c r="E313" s="11">
        <v>28.9</v>
      </c>
      <c r="F313" s="11">
        <v>32</v>
      </c>
      <c r="G313" s="11">
        <v>34</v>
      </c>
      <c r="H313" s="11"/>
      <c r="I313" s="12">
        <f t="shared" si="501"/>
        <v>1705.0000000000007</v>
      </c>
      <c r="J313" s="13">
        <f t="shared" ref="J313" si="503">(G313-E313)*D313</f>
        <v>2805.0000000000009</v>
      </c>
      <c r="K313" s="14"/>
      <c r="L313" s="15">
        <f t="shared" ref="L313" si="504">(G313-E313)</f>
        <v>5.1000000000000014</v>
      </c>
      <c r="M313" s="16">
        <f t="shared" si="502"/>
        <v>4510.0000000000018</v>
      </c>
    </row>
    <row r="314" spans="1:13">
      <c r="A314" s="9">
        <v>45553</v>
      </c>
      <c r="B314" s="10" t="s">
        <v>102</v>
      </c>
      <c r="C314" s="10" t="s">
        <v>14</v>
      </c>
      <c r="D314" s="11">
        <v>15</v>
      </c>
      <c r="E314" s="11">
        <v>225</v>
      </c>
      <c r="F314" s="11">
        <v>245</v>
      </c>
      <c r="G314" s="11">
        <v>0</v>
      </c>
      <c r="H314" s="11"/>
      <c r="I314" s="12">
        <f t="shared" ref="I314:I317" si="505">(F314-E314)*D314</f>
        <v>300</v>
      </c>
      <c r="J314" s="13">
        <v>0</v>
      </c>
      <c r="K314" s="14"/>
      <c r="L314" s="15">
        <f t="shared" ref="L314:L315" si="506">(F314-E314)</f>
        <v>20</v>
      </c>
      <c r="M314" s="16">
        <f t="shared" ref="M314:M317" si="507">K314+J314+I314</f>
        <v>300</v>
      </c>
    </row>
    <row r="315" spans="1:13">
      <c r="A315" s="9">
        <v>45553</v>
      </c>
      <c r="B315" s="10" t="s">
        <v>101</v>
      </c>
      <c r="C315" s="10" t="s">
        <v>14</v>
      </c>
      <c r="D315" s="11">
        <v>25</v>
      </c>
      <c r="E315" s="11">
        <v>142</v>
      </c>
      <c r="F315" s="11">
        <v>160</v>
      </c>
      <c r="G315" s="11">
        <v>0</v>
      </c>
      <c r="H315" s="11"/>
      <c r="I315" s="12">
        <f t="shared" si="505"/>
        <v>450</v>
      </c>
      <c r="J315" s="13">
        <v>0</v>
      </c>
      <c r="K315" s="14"/>
      <c r="L315" s="15">
        <f t="shared" si="506"/>
        <v>18</v>
      </c>
      <c r="M315" s="16">
        <f t="shared" si="507"/>
        <v>450</v>
      </c>
    </row>
    <row r="316" spans="1:13">
      <c r="A316" s="9">
        <v>45553</v>
      </c>
      <c r="B316" s="10" t="s">
        <v>100</v>
      </c>
      <c r="C316" s="10" t="s">
        <v>14</v>
      </c>
      <c r="D316" s="11">
        <v>15</v>
      </c>
      <c r="E316" s="11">
        <v>245</v>
      </c>
      <c r="F316" s="11">
        <v>280</v>
      </c>
      <c r="G316" s="11">
        <v>310</v>
      </c>
      <c r="H316" s="11"/>
      <c r="I316" s="12">
        <f t="shared" si="505"/>
        <v>525</v>
      </c>
      <c r="J316" s="13">
        <f t="shared" ref="J316:J317" si="508">(G316-E316)*D316</f>
        <v>975</v>
      </c>
      <c r="K316" s="14"/>
      <c r="L316" s="15">
        <f t="shared" ref="L316:L317" si="509">(G316-E316)</f>
        <v>65</v>
      </c>
      <c r="M316" s="16">
        <f t="shared" si="507"/>
        <v>1500</v>
      </c>
    </row>
    <row r="317" spans="1:13">
      <c r="A317" s="9">
        <v>45552</v>
      </c>
      <c r="B317" s="10" t="s">
        <v>99</v>
      </c>
      <c r="C317" s="10" t="s">
        <v>14</v>
      </c>
      <c r="D317" s="11">
        <v>300</v>
      </c>
      <c r="E317" s="11">
        <v>61</v>
      </c>
      <c r="F317" s="11">
        <v>63</v>
      </c>
      <c r="G317" s="11">
        <v>67.5</v>
      </c>
      <c r="H317" s="11"/>
      <c r="I317" s="12">
        <f t="shared" si="505"/>
        <v>600</v>
      </c>
      <c r="J317" s="13">
        <f t="shared" si="508"/>
        <v>1950</v>
      </c>
      <c r="K317" s="14"/>
      <c r="L317" s="15">
        <f t="shared" si="509"/>
        <v>6.5</v>
      </c>
      <c r="M317" s="16">
        <f t="shared" si="507"/>
        <v>2550</v>
      </c>
    </row>
    <row r="318" spans="1:13">
      <c r="A318" s="9">
        <v>45552</v>
      </c>
      <c r="B318" s="10" t="s">
        <v>98</v>
      </c>
      <c r="C318" s="10" t="s">
        <v>14</v>
      </c>
      <c r="D318" s="11">
        <v>750</v>
      </c>
      <c r="E318" s="11">
        <v>20.5</v>
      </c>
      <c r="F318" s="11">
        <v>21.5</v>
      </c>
      <c r="G318" s="11">
        <v>0</v>
      </c>
      <c r="H318" s="11"/>
      <c r="I318" s="12">
        <f t="shared" ref="I318:I323" si="510">(F318-E318)*D318</f>
        <v>750</v>
      </c>
      <c r="J318" s="13">
        <v>0</v>
      </c>
      <c r="K318" s="14"/>
      <c r="L318" s="15">
        <f t="shared" ref="L318:L321" si="511">(F318-E318)</f>
        <v>1</v>
      </c>
      <c r="M318" s="16">
        <f t="shared" ref="M318:M323" si="512">K318+J318+I318</f>
        <v>750</v>
      </c>
    </row>
    <row r="319" spans="1:13">
      <c r="A319" s="9">
        <v>45552</v>
      </c>
      <c r="B319" s="10" t="s">
        <v>97</v>
      </c>
      <c r="C319" s="10" t="s">
        <v>14</v>
      </c>
      <c r="D319" s="11">
        <v>50</v>
      </c>
      <c r="E319" s="11">
        <v>100</v>
      </c>
      <c r="F319" s="11">
        <v>125</v>
      </c>
      <c r="G319" s="11">
        <v>0</v>
      </c>
      <c r="H319" s="11"/>
      <c r="I319" s="12">
        <f t="shared" si="510"/>
        <v>1250</v>
      </c>
      <c r="J319" s="13">
        <v>0</v>
      </c>
      <c r="K319" s="14"/>
      <c r="L319" s="15">
        <f t="shared" si="511"/>
        <v>25</v>
      </c>
      <c r="M319" s="16">
        <f t="shared" si="512"/>
        <v>1250</v>
      </c>
    </row>
    <row r="320" spans="1:13">
      <c r="A320" s="9">
        <v>45551</v>
      </c>
      <c r="B320" s="10" t="s">
        <v>96</v>
      </c>
      <c r="C320" s="10" t="s">
        <v>14</v>
      </c>
      <c r="D320" s="11">
        <v>1600</v>
      </c>
      <c r="E320" s="11">
        <v>12</v>
      </c>
      <c r="F320" s="11">
        <v>9</v>
      </c>
      <c r="G320" s="11">
        <v>0</v>
      </c>
      <c r="H320" s="11"/>
      <c r="I320" s="12">
        <f t="shared" si="510"/>
        <v>-4800</v>
      </c>
      <c r="J320" s="13">
        <v>0</v>
      </c>
      <c r="K320" s="14"/>
      <c r="L320" s="15">
        <f t="shared" si="511"/>
        <v>-3</v>
      </c>
      <c r="M320" s="16">
        <f t="shared" si="512"/>
        <v>-4800</v>
      </c>
    </row>
    <row r="321" spans="1:13">
      <c r="A321" s="9">
        <v>45551</v>
      </c>
      <c r="B321" s="10" t="s">
        <v>95</v>
      </c>
      <c r="C321" s="10" t="s">
        <v>14</v>
      </c>
      <c r="D321" s="11">
        <v>25</v>
      </c>
      <c r="E321" s="11">
        <v>170</v>
      </c>
      <c r="F321" s="11">
        <v>189</v>
      </c>
      <c r="G321" s="11">
        <v>0</v>
      </c>
      <c r="H321" s="11"/>
      <c r="I321" s="12">
        <f t="shared" si="510"/>
        <v>475</v>
      </c>
      <c r="J321" s="13">
        <v>0</v>
      </c>
      <c r="K321" s="14"/>
      <c r="L321" s="15">
        <f t="shared" si="511"/>
        <v>19</v>
      </c>
      <c r="M321" s="16">
        <f t="shared" si="512"/>
        <v>475</v>
      </c>
    </row>
    <row r="322" spans="1:13">
      <c r="A322" s="9">
        <v>45551</v>
      </c>
      <c r="B322" s="10" t="s">
        <v>93</v>
      </c>
      <c r="C322" s="10" t="s">
        <v>14</v>
      </c>
      <c r="D322" s="11">
        <v>15</v>
      </c>
      <c r="E322" s="11">
        <v>320</v>
      </c>
      <c r="F322" s="11">
        <v>340</v>
      </c>
      <c r="G322" s="11">
        <v>350</v>
      </c>
      <c r="H322" s="11"/>
      <c r="I322" s="12">
        <f t="shared" si="510"/>
        <v>300</v>
      </c>
      <c r="J322" s="13">
        <f t="shared" ref="J322:J323" si="513">(G322-E322)*D322</f>
        <v>450</v>
      </c>
      <c r="K322" s="14"/>
      <c r="L322" s="15">
        <f t="shared" ref="L322:L323" si="514">(G322-E322)</f>
        <v>30</v>
      </c>
      <c r="M322" s="16">
        <f t="shared" si="512"/>
        <v>750</v>
      </c>
    </row>
    <row r="323" spans="1:13">
      <c r="A323" s="9">
        <v>45548</v>
      </c>
      <c r="B323" s="10" t="s">
        <v>94</v>
      </c>
      <c r="C323" s="10" t="s">
        <v>14</v>
      </c>
      <c r="D323" s="11">
        <v>400</v>
      </c>
      <c r="E323" s="11">
        <v>45.55</v>
      </c>
      <c r="F323" s="11">
        <v>47</v>
      </c>
      <c r="G323" s="11">
        <v>49</v>
      </c>
      <c r="H323" s="11"/>
      <c r="I323" s="12">
        <f t="shared" si="510"/>
        <v>580.00000000000114</v>
      </c>
      <c r="J323" s="13">
        <f t="shared" si="513"/>
        <v>1380.0000000000011</v>
      </c>
      <c r="K323" s="14"/>
      <c r="L323" s="15">
        <f t="shared" si="514"/>
        <v>3.4500000000000028</v>
      </c>
      <c r="M323" s="16">
        <f t="shared" si="512"/>
        <v>1960.0000000000023</v>
      </c>
    </row>
    <row r="324" spans="1:13">
      <c r="A324" s="9">
        <v>45548</v>
      </c>
      <c r="B324" s="10" t="s">
        <v>93</v>
      </c>
      <c r="C324" s="10" t="s">
        <v>14</v>
      </c>
      <c r="D324" s="11">
        <v>15</v>
      </c>
      <c r="E324" s="11">
        <v>180</v>
      </c>
      <c r="F324" s="11">
        <v>250</v>
      </c>
      <c r="G324" s="11">
        <v>0</v>
      </c>
      <c r="H324" s="11"/>
      <c r="I324" s="12">
        <f t="shared" ref="I324:I328" si="515">(F324-E324)*D324</f>
        <v>1050</v>
      </c>
      <c r="J324" s="13">
        <v>0</v>
      </c>
      <c r="K324" s="14"/>
      <c r="L324" s="15">
        <f t="shared" ref="L324:L326" si="516">(F324-E324)</f>
        <v>70</v>
      </c>
      <c r="M324" s="16">
        <f t="shared" ref="M324:M328" si="517">K324+J324+I324</f>
        <v>1050</v>
      </c>
    </row>
    <row r="325" spans="1:13">
      <c r="A325" s="9">
        <v>45548</v>
      </c>
      <c r="B325" s="10" t="s">
        <v>92</v>
      </c>
      <c r="C325" s="10" t="s">
        <v>14</v>
      </c>
      <c r="D325" s="11">
        <v>1050</v>
      </c>
      <c r="E325" s="11">
        <v>19</v>
      </c>
      <c r="F325" s="11">
        <v>21</v>
      </c>
      <c r="G325" s="11">
        <v>0</v>
      </c>
      <c r="H325" s="11"/>
      <c r="I325" s="12">
        <f t="shared" si="515"/>
        <v>2100</v>
      </c>
      <c r="J325" s="13">
        <v>0</v>
      </c>
      <c r="K325" s="14"/>
      <c r="L325" s="15">
        <f t="shared" si="516"/>
        <v>2</v>
      </c>
      <c r="M325" s="16">
        <f t="shared" si="517"/>
        <v>2100</v>
      </c>
    </row>
    <row r="326" spans="1:13">
      <c r="A326" s="9">
        <v>45548</v>
      </c>
      <c r="B326" s="10" t="s">
        <v>91</v>
      </c>
      <c r="C326" s="10" t="s">
        <v>14</v>
      </c>
      <c r="D326" s="11">
        <v>50</v>
      </c>
      <c r="E326" s="11">
        <v>85</v>
      </c>
      <c r="F326" s="11">
        <v>120</v>
      </c>
      <c r="G326" s="11">
        <v>0</v>
      </c>
      <c r="H326" s="11"/>
      <c r="I326" s="12">
        <f t="shared" si="515"/>
        <v>1750</v>
      </c>
      <c r="J326" s="13">
        <v>0</v>
      </c>
      <c r="K326" s="14"/>
      <c r="L326" s="15">
        <f t="shared" si="516"/>
        <v>35</v>
      </c>
      <c r="M326" s="16">
        <f t="shared" si="517"/>
        <v>1750</v>
      </c>
    </row>
    <row r="327" spans="1:13">
      <c r="A327" s="9">
        <v>45547</v>
      </c>
      <c r="B327" s="10" t="s">
        <v>90</v>
      </c>
      <c r="C327" s="10" t="s">
        <v>14</v>
      </c>
      <c r="D327" s="11">
        <v>1600</v>
      </c>
      <c r="E327" s="11">
        <v>10.5</v>
      </c>
      <c r="F327" s="11">
        <v>11.5</v>
      </c>
      <c r="G327" s="11">
        <v>13</v>
      </c>
      <c r="H327" s="11"/>
      <c r="I327" s="12">
        <f t="shared" si="515"/>
        <v>1600</v>
      </c>
      <c r="J327" s="13">
        <f t="shared" ref="J327:J328" si="518">(G327-E327)*D327</f>
        <v>4000</v>
      </c>
      <c r="K327" s="14"/>
      <c r="L327" s="15">
        <f t="shared" ref="L327:L328" si="519">(G327-E327)</f>
        <v>2.5</v>
      </c>
      <c r="M327" s="16">
        <f t="shared" si="517"/>
        <v>5600</v>
      </c>
    </row>
    <row r="328" spans="1:13">
      <c r="A328" s="9">
        <v>45547</v>
      </c>
      <c r="B328" s="10" t="s">
        <v>89</v>
      </c>
      <c r="C328" s="10" t="s">
        <v>14</v>
      </c>
      <c r="D328" s="11">
        <v>25</v>
      </c>
      <c r="E328" s="11">
        <v>110</v>
      </c>
      <c r="F328" s="11">
        <v>150</v>
      </c>
      <c r="G328" s="11">
        <v>200</v>
      </c>
      <c r="H328" s="11"/>
      <c r="I328" s="12">
        <f t="shared" si="515"/>
        <v>1000</v>
      </c>
      <c r="J328" s="13">
        <f t="shared" si="518"/>
        <v>2250</v>
      </c>
      <c r="K328" s="14"/>
      <c r="L328" s="15">
        <f t="shared" si="519"/>
        <v>90</v>
      </c>
      <c r="M328" s="16">
        <f t="shared" si="517"/>
        <v>3250</v>
      </c>
    </row>
    <row r="329" spans="1:13">
      <c r="A329" s="9">
        <v>45547</v>
      </c>
      <c r="B329" s="10" t="s">
        <v>79</v>
      </c>
      <c r="C329" s="10" t="s">
        <v>14</v>
      </c>
      <c r="D329" s="11">
        <v>50</v>
      </c>
      <c r="E329" s="11">
        <v>90</v>
      </c>
      <c r="F329" s="11">
        <v>120</v>
      </c>
      <c r="G329" s="11">
        <v>0</v>
      </c>
      <c r="H329" s="11"/>
      <c r="I329" s="12">
        <f t="shared" ref="I329:I332" si="520">(F329-E329)*D329</f>
        <v>1500</v>
      </c>
      <c r="J329" s="13">
        <v>0</v>
      </c>
      <c r="K329" s="14"/>
      <c r="L329" s="15">
        <f>(F329-E329)</f>
        <v>30</v>
      </c>
      <c r="M329" s="16">
        <f t="shared" ref="M329:M332" si="521">K329+J329+I329</f>
        <v>1500</v>
      </c>
    </row>
    <row r="330" spans="1:13">
      <c r="A330" s="9">
        <v>45547</v>
      </c>
      <c r="B330" s="10" t="s">
        <v>88</v>
      </c>
      <c r="C330" s="10" t="s">
        <v>14</v>
      </c>
      <c r="D330" s="11">
        <v>400</v>
      </c>
      <c r="E330" s="11">
        <v>41</v>
      </c>
      <c r="F330" s="11">
        <v>43</v>
      </c>
      <c r="G330" s="11">
        <v>48</v>
      </c>
      <c r="H330" s="11"/>
      <c r="I330" s="12">
        <f t="shared" si="520"/>
        <v>800</v>
      </c>
      <c r="J330" s="13">
        <f t="shared" ref="J330:J332" si="522">(G330-E330)*D330</f>
        <v>2800</v>
      </c>
      <c r="K330" s="14"/>
      <c r="L330" s="15">
        <f t="shared" ref="L330:L332" si="523">(G330-E330)</f>
        <v>7</v>
      </c>
      <c r="M330" s="16">
        <f t="shared" si="521"/>
        <v>3600</v>
      </c>
    </row>
    <row r="331" spans="1:13">
      <c r="A331" s="9">
        <v>45547</v>
      </c>
      <c r="B331" s="10" t="s">
        <v>87</v>
      </c>
      <c r="C331" s="10" t="s">
        <v>14</v>
      </c>
      <c r="D331" s="11">
        <v>175</v>
      </c>
      <c r="E331" s="11">
        <v>90</v>
      </c>
      <c r="F331" s="11">
        <v>95</v>
      </c>
      <c r="G331" s="11">
        <v>99</v>
      </c>
      <c r="H331" s="11"/>
      <c r="I331" s="12">
        <f t="shared" si="520"/>
        <v>875</v>
      </c>
      <c r="J331" s="13">
        <f t="shared" si="522"/>
        <v>1575</v>
      </c>
      <c r="K331" s="14"/>
      <c r="L331" s="15">
        <f t="shared" si="523"/>
        <v>9</v>
      </c>
      <c r="M331" s="16">
        <f t="shared" si="521"/>
        <v>2450</v>
      </c>
    </row>
    <row r="332" spans="1:13">
      <c r="A332" s="9">
        <v>45546</v>
      </c>
      <c r="B332" s="10" t="s">
        <v>86</v>
      </c>
      <c r="C332" s="10" t="s">
        <v>14</v>
      </c>
      <c r="D332" s="11">
        <v>1050</v>
      </c>
      <c r="E332" s="11">
        <v>16.149999999999999</v>
      </c>
      <c r="F332" s="11">
        <v>17</v>
      </c>
      <c r="G332" s="11">
        <v>18</v>
      </c>
      <c r="H332" s="11"/>
      <c r="I332" s="12">
        <f t="shared" si="520"/>
        <v>892.50000000000148</v>
      </c>
      <c r="J332" s="13">
        <f t="shared" si="522"/>
        <v>1942.5000000000016</v>
      </c>
      <c r="K332" s="14"/>
      <c r="L332" s="15">
        <f t="shared" si="523"/>
        <v>1.8500000000000014</v>
      </c>
      <c r="M332" s="16">
        <f t="shared" si="521"/>
        <v>2835.0000000000032</v>
      </c>
    </row>
    <row r="333" spans="1:13">
      <c r="A333" s="9">
        <v>45546</v>
      </c>
      <c r="B333" s="10" t="s">
        <v>85</v>
      </c>
      <c r="C333" s="10" t="s">
        <v>14</v>
      </c>
      <c r="D333" s="11">
        <v>1600</v>
      </c>
      <c r="E333" s="11">
        <v>12.5</v>
      </c>
      <c r="F333" s="11">
        <v>13.5</v>
      </c>
      <c r="G333" s="11">
        <v>0</v>
      </c>
      <c r="H333" s="11"/>
      <c r="I333" s="12">
        <f t="shared" ref="I333:I335" si="524">(F333-E333)*D333</f>
        <v>1600</v>
      </c>
      <c r="J333" s="13">
        <v>0</v>
      </c>
      <c r="K333" s="14"/>
      <c r="L333" s="15">
        <f>(F333-E333)</f>
        <v>1</v>
      </c>
      <c r="M333" s="16">
        <f t="shared" ref="M333:M335" si="525">K333+J333+I333</f>
        <v>1600</v>
      </c>
    </row>
    <row r="334" spans="1:13">
      <c r="A334" s="9">
        <v>45546</v>
      </c>
      <c r="B334" s="10" t="s">
        <v>84</v>
      </c>
      <c r="C334" s="10" t="s">
        <v>14</v>
      </c>
      <c r="D334" s="11">
        <v>350</v>
      </c>
      <c r="E334" s="11">
        <v>50</v>
      </c>
      <c r="F334" s="11">
        <v>53</v>
      </c>
      <c r="G334" s="11">
        <v>55</v>
      </c>
      <c r="H334" s="11"/>
      <c r="I334" s="12">
        <f t="shared" si="524"/>
        <v>1050</v>
      </c>
      <c r="J334" s="13">
        <f t="shared" ref="J334:J335" si="526">(G334-E334)*D334</f>
        <v>1750</v>
      </c>
      <c r="K334" s="14"/>
      <c r="L334" s="15">
        <f t="shared" ref="L334:L335" si="527">(G334-E334)</f>
        <v>5</v>
      </c>
      <c r="M334" s="16">
        <f t="shared" si="525"/>
        <v>2800</v>
      </c>
    </row>
    <row r="335" spans="1:13">
      <c r="A335" s="9">
        <v>45546</v>
      </c>
      <c r="B335" s="10" t="s">
        <v>83</v>
      </c>
      <c r="C335" s="10" t="s">
        <v>14</v>
      </c>
      <c r="D335" s="11">
        <v>475</v>
      </c>
      <c r="E335" s="11">
        <v>46.5</v>
      </c>
      <c r="F335" s="11">
        <v>47.5</v>
      </c>
      <c r="G335" s="11">
        <v>49</v>
      </c>
      <c r="H335" s="11"/>
      <c r="I335" s="12">
        <f t="shared" si="524"/>
        <v>475</v>
      </c>
      <c r="J335" s="13">
        <f t="shared" si="526"/>
        <v>1187.5</v>
      </c>
      <c r="K335" s="14"/>
      <c r="L335" s="15">
        <f t="shared" si="527"/>
        <v>2.5</v>
      </c>
      <c r="M335" s="16">
        <f t="shared" si="525"/>
        <v>1662.5</v>
      </c>
    </row>
    <row r="336" spans="1:13">
      <c r="A336" s="9">
        <v>45546</v>
      </c>
      <c r="B336" s="10" t="s">
        <v>82</v>
      </c>
      <c r="C336" s="10" t="s">
        <v>14</v>
      </c>
      <c r="D336" s="11">
        <v>25</v>
      </c>
      <c r="E336" s="11">
        <v>95</v>
      </c>
      <c r="F336" s="11">
        <v>130</v>
      </c>
      <c r="G336" s="11">
        <v>0</v>
      </c>
      <c r="H336" s="11"/>
      <c r="I336" s="12">
        <f t="shared" ref="I336:I339" si="528">(F336-E336)*D336</f>
        <v>875</v>
      </c>
      <c r="J336" s="13">
        <v>0</v>
      </c>
      <c r="K336" s="14"/>
      <c r="L336" s="15">
        <f t="shared" ref="L336:L338" si="529">(F336-E336)</f>
        <v>35</v>
      </c>
      <c r="M336" s="16">
        <f t="shared" ref="M336:M339" si="530">K336+J336+I336</f>
        <v>875</v>
      </c>
    </row>
    <row r="337" spans="1:13">
      <c r="A337" s="9">
        <v>45546</v>
      </c>
      <c r="B337" s="10" t="s">
        <v>81</v>
      </c>
      <c r="C337" s="10" t="s">
        <v>14</v>
      </c>
      <c r="D337" s="11">
        <v>100</v>
      </c>
      <c r="E337" s="11">
        <v>120</v>
      </c>
      <c r="F337" s="11">
        <v>139</v>
      </c>
      <c r="G337" s="11">
        <v>0</v>
      </c>
      <c r="H337" s="11"/>
      <c r="I337" s="12">
        <f t="shared" si="528"/>
        <v>1900</v>
      </c>
      <c r="J337" s="13">
        <v>0</v>
      </c>
      <c r="K337" s="14"/>
      <c r="L337" s="15">
        <f t="shared" si="529"/>
        <v>19</v>
      </c>
      <c r="M337" s="16">
        <f t="shared" si="530"/>
        <v>1900</v>
      </c>
    </row>
    <row r="338" spans="1:13">
      <c r="A338" s="9">
        <v>45546</v>
      </c>
      <c r="B338" s="10" t="s">
        <v>54</v>
      </c>
      <c r="C338" s="10" t="s">
        <v>14</v>
      </c>
      <c r="D338" s="11">
        <v>50</v>
      </c>
      <c r="E338" s="11">
        <v>95</v>
      </c>
      <c r="F338" s="11">
        <v>115</v>
      </c>
      <c r="G338" s="11">
        <v>0</v>
      </c>
      <c r="H338" s="11"/>
      <c r="I338" s="12">
        <f t="shared" si="528"/>
        <v>1000</v>
      </c>
      <c r="J338" s="13">
        <v>0</v>
      </c>
      <c r="K338" s="14"/>
      <c r="L338" s="15">
        <f t="shared" si="529"/>
        <v>20</v>
      </c>
      <c r="M338" s="16">
        <f t="shared" si="530"/>
        <v>1000</v>
      </c>
    </row>
    <row r="339" spans="1:13">
      <c r="A339" s="9">
        <v>45545</v>
      </c>
      <c r="B339" s="10" t="s">
        <v>80</v>
      </c>
      <c r="C339" s="10" t="s">
        <v>14</v>
      </c>
      <c r="D339" s="11">
        <v>625</v>
      </c>
      <c r="E339" s="11">
        <v>25.95</v>
      </c>
      <c r="F339" s="11">
        <v>27</v>
      </c>
      <c r="G339" s="11">
        <v>29</v>
      </c>
      <c r="H339" s="11"/>
      <c r="I339" s="12">
        <f t="shared" si="528"/>
        <v>656.25000000000045</v>
      </c>
      <c r="J339" s="13">
        <f>(G339-E339)*D339</f>
        <v>1906.2500000000005</v>
      </c>
      <c r="K339" s="14"/>
      <c r="L339" s="15">
        <f>(G339-E339)</f>
        <v>3.0500000000000007</v>
      </c>
      <c r="M339" s="16">
        <f t="shared" si="530"/>
        <v>2562.5000000000009</v>
      </c>
    </row>
    <row r="340" spans="1:13">
      <c r="A340" s="9">
        <v>45545</v>
      </c>
      <c r="B340" s="10" t="s">
        <v>79</v>
      </c>
      <c r="C340" s="10" t="s">
        <v>14</v>
      </c>
      <c r="D340" s="11">
        <v>50</v>
      </c>
      <c r="E340" s="11">
        <v>85</v>
      </c>
      <c r="F340" s="11">
        <v>125</v>
      </c>
      <c r="G340" s="11">
        <v>0</v>
      </c>
      <c r="H340" s="11"/>
      <c r="I340" s="12">
        <f t="shared" ref="I340:I346" si="531">(F340-E340)*D340</f>
        <v>2000</v>
      </c>
      <c r="J340" s="13">
        <v>0</v>
      </c>
      <c r="K340" s="14"/>
      <c r="L340" s="15">
        <f t="shared" ref="L340:L344" si="532">(F340-E340)</f>
        <v>40</v>
      </c>
      <c r="M340" s="16">
        <f t="shared" ref="M340:M346" si="533">K340+J340+I340</f>
        <v>2000</v>
      </c>
    </row>
    <row r="341" spans="1:13">
      <c r="A341" s="9">
        <v>45545</v>
      </c>
      <c r="B341" s="10" t="s">
        <v>78</v>
      </c>
      <c r="C341" s="10" t="s">
        <v>14</v>
      </c>
      <c r="D341" s="11">
        <v>500</v>
      </c>
      <c r="E341" s="11">
        <v>35</v>
      </c>
      <c r="F341" s="11">
        <v>25</v>
      </c>
      <c r="G341" s="11">
        <v>0</v>
      </c>
      <c r="H341" s="11"/>
      <c r="I341" s="12">
        <f t="shared" si="531"/>
        <v>-5000</v>
      </c>
      <c r="J341" s="13">
        <v>0</v>
      </c>
      <c r="K341" s="14"/>
      <c r="L341" s="15">
        <f t="shared" si="532"/>
        <v>-10</v>
      </c>
      <c r="M341" s="16">
        <f t="shared" si="533"/>
        <v>-5000</v>
      </c>
    </row>
    <row r="342" spans="1:13">
      <c r="A342" s="9">
        <v>45545</v>
      </c>
      <c r="B342" s="10" t="s">
        <v>77</v>
      </c>
      <c r="C342" s="10" t="s">
        <v>14</v>
      </c>
      <c r="D342" s="11">
        <v>75</v>
      </c>
      <c r="E342" s="11">
        <v>239</v>
      </c>
      <c r="F342" s="11">
        <v>245</v>
      </c>
      <c r="G342" s="11">
        <v>0</v>
      </c>
      <c r="H342" s="11"/>
      <c r="I342" s="12">
        <f t="shared" si="531"/>
        <v>450</v>
      </c>
      <c r="J342" s="13">
        <v>0</v>
      </c>
      <c r="K342" s="14"/>
      <c r="L342" s="15">
        <f t="shared" si="532"/>
        <v>6</v>
      </c>
      <c r="M342" s="16">
        <f t="shared" si="533"/>
        <v>450</v>
      </c>
    </row>
    <row r="343" spans="1:13">
      <c r="A343" s="9">
        <v>45545</v>
      </c>
      <c r="B343" s="10" t="s">
        <v>42</v>
      </c>
      <c r="C343" s="10" t="s">
        <v>14</v>
      </c>
      <c r="D343" s="11">
        <v>25</v>
      </c>
      <c r="E343" s="11">
        <v>140</v>
      </c>
      <c r="F343" s="11">
        <v>99</v>
      </c>
      <c r="G343" s="11">
        <v>0</v>
      </c>
      <c r="H343" s="11"/>
      <c r="I343" s="12">
        <f t="shared" si="531"/>
        <v>-1025</v>
      </c>
      <c r="J343" s="13">
        <v>0</v>
      </c>
      <c r="K343" s="14"/>
      <c r="L343" s="15">
        <f t="shared" si="532"/>
        <v>-41</v>
      </c>
      <c r="M343" s="16">
        <f t="shared" si="533"/>
        <v>-1025</v>
      </c>
    </row>
    <row r="344" spans="1:13">
      <c r="A344" s="9">
        <v>45544</v>
      </c>
      <c r="B344" s="10" t="s">
        <v>43</v>
      </c>
      <c r="C344" s="10" t="s">
        <v>14</v>
      </c>
      <c r="D344" s="11">
        <v>25</v>
      </c>
      <c r="E344" s="11">
        <v>115</v>
      </c>
      <c r="F344" s="11">
        <v>130</v>
      </c>
      <c r="G344" s="11">
        <v>0</v>
      </c>
      <c r="H344" s="11"/>
      <c r="I344" s="12">
        <f t="shared" si="531"/>
        <v>375</v>
      </c>
      <c r="J344" s="13">
        <v>0</v>
      </c>
      <c r="K344" s="14"/>
      <c r="L344" s="15">
        <f t="shared" si="532"/>
        <v>15</v>
      </c>
      <c r="M344" s="16">
        <f t="shared" si="533"/>
        <v>375</v>
      </c>
    </row>
    <row r="345" spans="1:13">
      <c r="A345" s="9">
        <v>45544</v>
      </c>
      <c r="B345" s="10" t="s">
        <v>76</v>
      </c>
      <c r="C345" s="10" t="s">
        <v>14</v>
      </c>
      <c r="D345" s="11">
        <v>15</v>
      </c>
      <c r="E345" s="11">
        <v>390</v>
      </c>
      <c r="F345" s="11">
        <v>410</v>
      </c>
      <c r="G345" s="11">
        <v>450</v>
      </c>
      <c r="H345" s="11"/>
      <c r="I345" s="12">
        <f t="shared" si="531"/>
        <v>300</v>
      </c>
      <c r="J345" s="13">
        <f t="shared" ref="J345:J346" si="534">(G345-E345)*D345</f>
        <v>900</v>
      </c>
      <c r="K345" s="14"/>
      <c r="L345" s="15">
        <f t="shared" ref="L345:L346" si="535">(G345-E345)</f>
        <v>60</v>
      </c>
      <c r="M345" s="16">
        <f t="shared" si="533"/>
        <v>1200</v>
      </c>
    </row>
    <row r="346" spans="1:13">
      <c r="A346" s="9">
        <v>45544</v>
      </c>
      <c r="B346" s="10" t="s">
        <v>75</v>
      </c>
      <c r="C346" s="10" t="s">
        <v>14</v>
      </c>
      <c r="D346" s="11">
        <v>1300</v>
      </c>
      <c r="E346" s="11">
        <v>27</v>
      </c>
      <c r="F346" s="11">
        <v>28</v>
      </c>
      <c r="G346" s="11">
        <v>31</v>
      </c>
      <c r="H346" s="11"/>
      <c r="I346" s="12">
        <f t="shared" si="531"/>
        <v>1300</v>
      </c>
      <c r="J346" s="13">
        <f t="shared" si="534"/>
        <v>5200</v>
      </c>
      <c r="K346" s="14"/>
      <c r="L346" s="15">
        <f t="shared" si="535"/>
        <v>4</v>
      </c>
      <c r="M346" s="16">
        <f t="shared" si="533"/>
        <v>6500</v>
      </c>
    </row>
    <row r="347" spans="1:13">
      <c r="A347" s="9">
        <v>45541</v>
      </c>
      <c r="B347" s="10" t="s">
        <v>74</v>
      </c>
      <c r="C347" s="10" t="s">
        <v>14</v>
      </c>
      <c r="D347" s="11">
        <v>175</v>
      </c>
      <c r="E347" s="11">
        <v>92</v>
      </c>
      <c r="F347" s="11">
        <v>96</v>
      </c>
      <c r="G347" s="11">
        <v>0</v>
      </c>
      <c r="H347" s="11"/>
      <c r="I347" s="12">
        <f t="shared" ref="I347:I350" si="536">(F347-E347)*D347</f>
        <v>700</v>
      </c>
      <c r="J347" s="13">
        <v>0</v>
      </c>
      <c r="K347" s="14"/>
      <c r="L347" s="15">
        <f t="shared" ref="L347:L348" si="537">(F347-E347)</f>
        <v>4</v>
      </c>
      <c r="M347" s="16">
        <f t="shared" ref="M347:M350" si="538">K347+J347+I347</f>
        <v>700</v>
      </c>
    </row>
    <row r="348" spans="1:13">
      <c r="A348" s="9">
        <v>45541</v>
      </c>
      <c r="B348" s="10" t="s">
        <v>73</v>
      </c>
      <c r="C348" s="10" t="s">
        <v>14</v>
      </c>
      <c r="D348" s="11">
        <v>25</v>
      </c>
      <c r="E348" s="11">
        <v>160</v>
      </c>
      <c r="F348" s="11">
        <v>200</v>
      </c>
      <c r="G348" s="11">
        <v>0</v>
      </c>
      <c r="H348" s="11"/>
      <c r="I348" s="12">
        <f t="shared" si="536"/>
        <v>1000</v>
      </c>
      <c r="J348" s="13">
        <v>0</v>
      </c>
      <c r="K348" s="14"/>
      <c r="L348" s="15">
        <f t="shared" si="537"/>
        <v>40</v>
      </c>
      <c r="M348" s="16">
        <f t="shared" si="538"/>
        <v>1000</v>
      </c>
    </row>
    <row r="349" spans="1:13">
      <c r="A349" s="9">
        <v>45541</v>
      </c>
      <c r="B349" s="10" t="s">
        <v>72</v>
      </c>
      <c r="C349" s="10" t="s">
        <v>14</v>
      </c>
      <c r="D349" s="11">
        <v>5500</v>
      </c>
      <c r="E349" s="11">
        <v>6</v>
      </c>
      <c r="F349" s="11">
        <v>7</v>
      </c>
      <c r="G349" s="11">
        <v>7.5</v>
      </c>
      <c r="H349" s="11"/>
      <c r="I349" s="12">
        <f t="shared" si="536"/>
        <v>5500</v>
      </c>
      <c r="J349" s="13">
        <f t="shared" ref="J349:J350" si="539">(G349-E349)*D349</f>
        <v>8250</v>
      </c>
      <c r="K349" s="14"/>
      <c r="L349" s="15">
        <f t="shared" ref="L349:L350" si="540">(G349-E349)</f>
        <v>1.5</v>
      </c>
      <c r="M349" s="16">
        <f t="shared" si="538"/>
        <v>13750</v>
      </c>
    </row>
    <row r="350" spans="1:13">
      <c r="A350" s="9">
        <v>45541</v>
      </c>
      <c r="B350" s="10" t="s">
        <v>71</v>
      </c>
      <c r="C350" s="10" t="s">
        <v>14</v>
      </c>
      <c r="D350" s="11">
        <v>50</v>
      </c>
      <c r="E350" s="11">
        <v>65</v>
      </c>
      <c r="F350" s="11">
        <v>95</v>
      </c>
      <c r="G350" s="11">
        <v>130</v>
      </c>
      <c r="H350" s="11"/>
      <c r="I350" s="12">
        <f t="shared" si="536"/>
        <v>1500</v>
      </c>
      <c r="J350" s="13">
        <f t="shared" si="539"/>
        <v>3250</v>
      </c>
      <c r="K350" s="14"/>
      <c r="L350" s="15">
        <f t="shared" si="540"/>
        <v>65</v>
      </c>
      <c r="M350" s="16">
        <f t="shared" si="538"/>
        <v>4750</v>
      </c>
    </row>
    <row r="351" spans="1:13">
      <c r="A351" s="9">
        <v>45540</v>
      </c>
      <c r="B351" s="10" t="s">
        <v>70</v>
      </c>
      <c r="C351" s="10" t="s">
        <v>14</v>
      </c>
      <c r="D351" s="11">
        <v>3750</v>
      </c>
      <c r="E351" s="11">
        <v>8</v>
      </c>
      <c r="F351" s="11">
        <v>5.8</v>
      </c>
      <c r="G351" s="11">
        <v>0</v>
      </c>
      <c r="H351" s="11"/>
      <c r="I351" s="12">
        <f t="shared" ref="I351:I354" si="541">(F351-E351)*D351</f>
        <v>-8250</v>
      </c>
      <c r="J351" s="13">
        <v>0</v>
      </c>
      <c r="K351" s="14"/>
      <c r="L351" s="15">
        <f t="shared" ref="L351:L353" si="542">(F351-E351)</f>
        <v>-2.2000000000000002</v>
      </c>
      <c r="M351" s="16">
        <f t="shared" ref="M351:M354" si="543">K351+J351+I351</f>
        <v>-8250</v>
      </c>
    </row>
    <row r="352" spans="1:13">
      <c r="A352" s="9">
        <v>45540</v>
      </c>
      <c r="B352" s="10" t="s">
        <v>69</v>
      </c>
      <c r="C352" s="10" t="s">
        <v>14</v>
      </c>
      <c r="D352" s="11">
        <v>50</v>
      </c>
      <c r="E352" s="11">
        <v>270</v>
      </c>
      <c r="F352" s="11">
        <v>280</v>
      </c>
      <c r="G352" s="11">
        <v>0</v>
      </c>
      <c r="H352" s="11"/>
      <c r="I352" s="12">
        <f t="shared" si="541"/>
        <v>500</v>
      </c>
      <c r="J352" s="13">
        <v>0</v>
      </c>
      <c r="K352" s="14"/>
      <c r="L352" s="15">
        <f t="shared" si="542"/>
        <v>10</v>
      </c>
      <c r="M352" s="16">
        <f t="shared" si="543"/>
        <v>500</v>
      </c>
    </row>
    <row r="353" spans="1:13">
      <c r="A353" s="9">
        <v>45540</v>
      </c>
      <c r="B353" s="10" t="s">
        <v>59</v>
      </c>
      <c r="C353" s="10" t="s">
        <v>14</v>
      </c>
      <c r="D353" s="11">
        <v>50</v>
      </c>
      <c r="E353" s="11">
        <v>80</v>
      </c>
      <c r="F353" s="11">
        <v>110</v>
      </c>
      <c r="G353" s="11">
        <v>0</v>
      </c>
      <c r="H353" s="11"/>
      <c r="I353" s="12">
        <f t="shared" si="541"/>
        <v>1500</v>
      </c>
      <c r="J353" s="13">
        <v>0</v>
      </c>
      <c r="K353" s="14"/>
      <c r="L353" s="15">
        <f t="shared" si="542"/>
        <v>30</v>
      </c>
      <c r="M353" s="16">
        <f t="shared" si="543"/>
        <v>1500</v>
      </c>
    </row>
    <row r="354" spans="1:13">
      <c r="A354" s="9">
        <v>45540</v>
      </c>
      <c r="B354" s="10" t="s">
        <v>68</v>
      </c>
      <c r="C354" s="10" t="s">
        <v>14</v>
      </c>
      <c r="D354" s="11">
        <v>15</v>
      </c>
      <c r="E354" s="11">
        <v>335</v>
      </c>
      <c r="F354" s="11">
        <v>355</v>
      </c>
      <c r="G354" s="11">
        <v>375</v>
      </c>
      <c r="H354" s="11"/>
      <c r="I354" s="12">
        <f t="shared" si="541"/>
        <v>300</v>
      </c>
      <c r="J354" s="13">
        <f>(G354-E354)*D354</f>
        <v>600</v>
      </c>
      <c r="K354" s="14"/>
      <c r="L354" s="15">
        <f>(G354-E354)</f>
        <v>40</v>
      </c>
      <c r="M354" s="16">
        <f t="shared" si="543"/>
        <v>900</v>
      </c>
    </row>
    <row r="355" spans="1:13">
      <c r="A355" s="9">
        <v>45540</v>
      </c>
      <c r="B355" s="10" t="s">
        <v>67</v>
      </c>
      <c r="C355" s="10" t="s">
        <v>14</v>
      </c>
      <c r="D355" s="11">
        <v>300</v>
      </c>
      <c r="E355" s="11">
        <v>85</v>
      </c>
      <c r="F355" s="11">
        <v>95</v>
      </c>
      <c r="G355" s="11">
        <v>0</v>
      </c>
      <c r="H355" s="11"/>
      <c r="I355" s="12">
        <f t="shared" ref="I355:I356" si="544">(F355-E355)*D355</f>
        <v>3000</v>
      </c>
      <c r="J355" s="13">
        <v>0</v>
      </c>
      <c r="K355" s="14"/>
      <c r="L355" s="15">
        <f>(F355-E355)</f>
        <v>10</v>
      </c>
      <c r="M355" s="16">
        <f t="shared" ref="M355:M356" si="545">K355+J355+I355</f>
        <v>3000</v>
      </c>
    </row>
    <row r="356" spans="1:13">
      <c r="A356" s="9">
        <v>45540</v>
      </c>
      <c r="B356" s="10" t="s">
        <v>66</v>
      </c>
      <c r="C356" s="10" t="s">
        <v>14</v>
      </c>
      <c r="D356" s="11">
        <v>175</v>
      </c>
      <c r="E356" s="11">
        <v>98.6</v>
      </c>
      <c r="F356" s="11">
        <v>102</v>
      </c>
      <c r="G356" s="11">
        <v>105</v>
      </c>
      <c r="H356" s="11"/>
      <c r="I356" s="12">
        <f t="shared" si="544"/>
        <v>595.00000000000102</v>
      </c>
      <c r="J356" s="13">
        <f>(G356-E356)*D356</f>
        <v>1120.0000000000009</v>
      </c>
      <c r="K356" s="14"/>
      <c r="L356" s="15">
        <f>(G356-E356)</f>
        <v>6.4000000000000057</v>
      </c>
      <c r="M356" s="16">
        <f t="shared" si="545"/>
        <v>1715.0000000000018</v>
      </c>
    </row>
    <row r="357" spans="1:13">
      <c r="A357" s="9">
        <v>45539</v>
      </c>
      <c r="B357" s="10" t="s">
        <v>65</v>
      </c>
      <c r="C357" s="10" t="s">
        <v>14</v>
      </c>
      <c r="D357" s="11">
        <v>550</v>
      </c>
      <c r="E357" s="11">
        <v>25.5</v>
      </c>
      <c r="F357" s="11">
        <v>28</v>
      </c>
      <c r="G357" s="11">
        <v>0</v>
      </c>
      <c r="H357" s="11"/>
      <c r="I357" s="12">
        <f t="shared" ref="I357:I359" si="546">(F357-E357)*D357</f>
        <v>1375</v>
      </c>
      <c r="J357" s="13">
        <v>0</v>
      </c>
      <c r="K357" s="14"/>
      <c r="L357" s="15">
        <f t="shared" ref="L357:L358" si="547">(F357-E357)</f>
        <v>2.5</v>
      </c>
      <c r="M357" s="16">
        <f t="shared" ref="M357:M359" si="548">K357+J357+I357</f>
        <v>1375</v>
      </c>
    </row>
    <row r="358" spans="1:13">
      <c r="A358" s="9">
        <v>45539</v>
      </c>
      <c r="B358" s="10" t="s">
        <v>64</v>
      </c>
      <c r="C358" s="10" t="s">
        <v>14</v>
      </c>
      <c r="D358" s="11">
        <v>750</v>
      </c>
      <c r="E358" s="11">
        <v>23.65</v>
      </c>
      <c r="F358" s="11">
        <v>24.6</v>
      </c>
      <c r="G358" s="11">
        <v>0</v>
      </c>
      <c r="H358" s="11"/>
      <c r="I358" s="12">
        <f t="shared" si="546"/>
        <v>712.50000000000216</v>
      </c>
      <c r="J358" s="13">
        <v>0</v>
      </c>
      <c r="K358" s="14"/>
      <c r="L358" s="15">
        <f t="shared" si="547"/>
        <v>0.95000000000000284</v>
      </c>
      <c r="M358" s="16">
        <f t="shared" si="548"/>
        <v>712.50000000000216</v>
      </c>
    </row>
    <row r="359" spans="1:13">
      <c r="A359" s="9">
        <v>45539</v>
      </c>
      <c r="B359" s="10" t="s">
        <v>63</v>
      </c>
      <c r="C359" s="10" t="s">
        <v>14</v>
      </c>
      <c r="D359" s="11">
        <v>625</v>
      </c>
      <c r="E359" s="11">
        <v>30.75</v>
      </c>
      <c r="F359" s="11">
        <v>32</v>
      </c>
      <c r="G359" s="11">
        <v>34</v>
      </c>
      <c r="H359" s="11"/>
      <c r="I359" s="12">
        <f t="shared" si="546"/>
        <v>781.25</v>
      </c>
      <c r="J359" s="13">
        <f>(G359-E359)*D359</f>
        <v>2031.25</v>
      </c>
      <c r="K359" s="14"/>
      <c r="L359" s="15">
        <f>(G359-E359)</f>
        <v>3.25</v>
      </c>
      <c r="M359" s="16">
        <f t="shared" si="548"/>
        <v>2812.5</v>
      </c>
    </row>
    <row r="360" spans="1:13">
      <c r="A360" s="9">
        <v>45539</v>
      </c>
      <c r="B360" s="10" t="s">
        <v>62</v>
      </c>
      <c r="C360" s="10" t="s">
        <v>14</v>
      </c>
      <c r="D360" s="11">
        <v>400</v>
      </c>
      <c r="E360" s="11">
        <v>32</v>
      </c>
      <c r="F360" s="11">
        <v>40</v>
      </c>
      <c r="G360" s="11">
        <v>0</v>
      </c>
      <c r="H360" s="11"/>
      <c r="I360" s="12">
        <f t="shared" ref="I360:I363" si="549">(F360-E360)*D360</f>
        <v>3200</v>
      </c>
      <c r="J360" s="13">
        <v>0</v>
      </c>
      <c r="K360" s="14"/>
      <c r="L360" s="15">
        <f t="shared" ref="L360:L361" si="550">(F360-E360)</f>
        <v>8</v>
      </c>
      <c r="M360" s="16">
        <f t="shared" ref="M360:M363" si="551">K360+J360+I360</f>
        <v>3200</v>
      </c>
    </row>
    <row r="361" spans="1:13">
      <c r="A361" s="9">
        <v>45539</v>
      </c>
      <c r="B361" s="10" t="s">
        <v>47</v>
      </c>
      <c r="C361" s="10" t="s">
        <v>14</v>
      </c>
      <c r="D361" s="11">
        <v>25</v>
      </c>
      <c r="E361" s="11">
        <v>85</v>
      </c>
      <c r="F361" s="11">
        <v>110</v>
      </c>
      <c r="G361" s="11">
        <v>0</v>
      </c>
      <c r="H361" s="11"/>
      <c r="I361" s="12">
        <f t="shared" si="549"/>
        <v>625</v>
      </c>
      <c r="J361" s="13">
        <v>0</v>
      </c>
      <c r="K361" s="14"/>
      <c r="L361" s="15">
        <f t="shared" si="550"/>
        <v>25</v>
      </c>
      <c r="M361" s="16">
        <f t="shared" si="551"/>
        <v>625</v>
      </c>
    </row>
    <row r="362" spans="1:13">
      <c r="A362" s="9">
        <v>45539</v>
      </c>
      <c r="B362" s="10" t="s">
        <v>61</v>
      </c>
      <c r="C362" s="10" t="s">
        <v>14</v>
      </c>
      <c r="D362" s="11">
        <v>15</v>
      </c>
      <c r="E362" s="11">
        <v>220</v>
      </c>
      <c r="F362" s="11">
        <v>240</v>
      </c>
      <c r="G362" s="11">
        <v>260</v>
      </c>
      <c r="H362" s="11"/>
      <c r="I362" s="12">
        <f t="shared" si="549"/>
        <v>300</v>
      </c>
      <c r="J362" s="13">
        <f t="shared" ref="J362:J363" si="552">(G362-E362)*D362</f>
        <v>600</v>
      </c>
      <c r="K362" s="14"/>
      <c r="L362" s="15">
        <f t="shared" ref="L362:L363" si="553">(G362-E362)</f>
        <v>40</v>
      </c>
      <c r="M362" s="16">
        <f t="shared" si="551"/>
        <v>900</v>
      </c>
    </row>
    <row r="363" spans="1:13">
      <c r="A363" s="9">
        <v>45538</v>
      </c>
      <c r="B363" s="10" t="s">
        <v>60</v>
      </c>
      <c r="C363" s="10" t="s">
        <v>14</v>
      </c>
      <c r="D363" s="11">
        <v>625</v>
      </c>
      <c r="E363" s="11">
        <v>31</v>
      </c>
      <c r="F363" s="11">
        <v>33</v>
      </c>
      <c r="G363" s="11">
        <v>34</v>
      </c>
      <c r="H363" s="11"/>
      <c r="I363" s="12">
        <f t="shared" si="549"/>
        <v>1250</v>
      </c>
      <c r="J363" s="13">
        <f t="shared" si="552"/>
        <v>1875</v>
      </c>
      <c r="K363" s="14"/>
      <c r="L363" s="15">
        <f t="shared" si="553"/>
        <v>3</v>
      </c>
      <c r="M363" s="16">
        <f t="shared" si="551"/>
        <v>3125</v>
      </c>
    </row>
    <row r="364" spans="1:13">
      <c r="A364" s="9">
        <v>45538</v>
      </c>
      <c r="B364" s="10" t="s">
        <v>59</v>
      </c>
      <c r="C364" s="10" t="s">
        <v>14</v>
      </c>
      <c r="D364" s="11">
        <v>50</v>
      </c>
      <c r="E364" s="11">
        <v>90</v>
      </c>
      <c r="F364" s="11">
        <v>102</v>
      </c>
      <c r="G364" s="11">
        <v>0</v>
      </c>
      <c r="H364" s="11"/>
      <c r="I364" s="12">
        <f t="shared" ref="I364:I366" si="554">(F364-E364)*D364</f>
        <v>600</v>
      </c>
      <c r="J364" s="13">
        <v>0</v>
      </c>
      <c r="K364" s="14"/>
      <c r="L364" s="15">
        <f t="shared" ref="L364:L366" si="555">(F364-E364)</f>
        <v>12</v>
      </c>
      <c r="M364" s="16">
        <f t="shared" ref="M364:M366" si="556">K364+J364+I364</f>
        <v>600</v>
      </c>
    </row>
    <row r="365" spans="1:13">
      <c r="A365" s="9">
        <v>45538</v>
      </c>
      <c r="B365" s="10" t="s">
        <v>58</v>
      </c>
      <c r="C365" s="10" t="s">
        <v>14</v>
      </c>
      <c r="D365" s="11">
        <v>300</v>
      </c>
      <c r="E365" s="11">
        <v>51</v>
      </c>
      <c r="F365" s="11">
        <v>60</v>
      </c>
      <c r="G365" s="11">
        <v>0</v>
      </c>
      <c r="H365" s="11"/>
      <c r="I365" s="12">
        <f t="shared" si="554"/>
        <v>2700</v>
      </c>
      <c r="J365" s="13">
        <v>0</v>
      </c>
      <c r="K365" s="14"/>
      <c r="L365" s="15">
        <f t="shared" si="555"/>
        <v>9</v>
      </c>
      <c r="M365" s="16">
        <f t="shared" si="556"/>
        <v>2700</v>
      </c>
    </row>
    <row r="366" spans="1:13">
      <c r="A366" s="9">
        <v>45537</v>
      </c>
      <c r="B366" s="10" t="s">
        <v>57</v>
      </c>
      <c r="C366" s="10" t="s">
        <v>14</v>
      </c>
      <c r="D366" s="11">
        <v>15</v>
      </c>
      <c r="E366" s="11">
        <v>230</v>
      </c>
      <c r="F366" s="11">
        <v>159</v>
      </c>
      <c r="G366" s="11">
        <v>0</v>
      </c>
      <c r="H366" s="11"/>
      <c r="I366" s="12">
        <f t="shared" si="554"/>
        <v>-1065</v>
      </c>
      <c r="J366" s="13">
        <v>0</v>
      </c>
      <c r="K366" s="14"/>
      <c r="L366" s="15">
        <f t="shared" si="555"/>
        <v>-71</v>
      </c>
      <c r="M366" s="16">
        <f t="shared" si="556"/>
        <v>-1065</v>
      </c>
    </row>
    <row r="367" spans="1:13">
      <c r="A367" s="9">
        <v>45537</v>
      </c>
      <c r="B367" s="10" t="s">
        <v>56</v>
      </c>
      <c r="C367" s="10" t="s">
        <v>14</v>
      </c>
      <c r="D367" s="11">
        <v>75</v>
      </c>
      <c r="E367" s="11">
        <v>190</v>
      </c>
      <c r="F367" s="11">
        <v>205</v>
      </c>
      <c r="G367" s="11">
        <v>0</v>
      </c>
      <c r="H367" s="11"/>
      <c r="I367" s="12">
        <f t="shared" ref="I367" si="557">(F367-E367)*D367</f>
        <v>1125</v>
      </c>
      <c r="J367" s="13">
        <v>0</v>
      </c>
      <c r="K367" s="14"/>
      <c r="L367" s="15">
        <f>(F367-E367)</f>
        <v>15</v>
      </c>
      <c r="M367" s="16">
        <f t="shared" ref="M367" si="558">K367+J367+I367</f>
        <v>1125</v>
      </c>
    </row>
    <row r="368" spans="1:13" ht="21">
      <c r="A368" s="27" t="s">
        <v>55</v>
      </c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9"/>
      <c r="M368" s="17">
        <f>SUM(M274:M367)</f>
        <v>145443.75</v>
      </c>
    </row>
    <row r="369" spans="1:13">
      <c r="A369" s="9">
        <v>45534</v>
      </c>
      <c r="B369" s="10" t="s">
        <v>54</v>
      </c>
      <c r="C369" s="10" t="s">
        <v>14</v>
      </c>
      <c r="D369" s="11">
        <v>50</v>
      </c>
      <c r="E369" s="11">
        <v>48</v>
      </c>
      <c r="F369" s="11">
        <v>61.55</v>
      </c>
      <c r="G369" s="11">
        <v>0</v>
      </c>
      <c r="H369" s="11"/>
      <c r="I369" s="12">
        <f t="shared" ref="I369:I398" si="559">(F369-E369)*D369</f>
        <v>677.49999999999989</v>
      </c>
      <c r="J369" s="13">
        <v>0</v>
      </c>
      <c r="K369" s="14"/>
      <c r="L369" s="15">
        <v>0</v>
      </c>
      <c r="M369" s="16">
        <f t="shared" ref="M369:M406" si="560">K369+J369+I369</f>
        <v>677.49999999999989</v>
      </c>
    </row>
    <row r="370" spans="1:13">
      <c r="A370" s="9">
        <v>45534</v>
      </c>
      <c r="B370" s="10" t="s">
        <v>53</v>
      </c>
      <c r="C370" s="10" t="s">
        <v>14</v>
      </c>
      <c r="D370" s="11">
        <v>1375</v>
      </c>
      <c r="E370" s="11">
        <v>21</v>
      </c>
      <c r="F370" s="11">
        <v>18</v>
      </c>
      <c r="G370" s="11">
        <v>0</v>
      </c>
      <c r="H370" s="11"/>
      <c r="I370" s="12">
        <f t="shared" si="559"/>
        <v>-4125</v>
      </c>
      <c r="J370" s="13">
        <v>0</v>
      </c>
      <c r="K370" s="14"/>
      <c r="L370" s="15">
        <f>(F370-E370)</f>
        <v>-3</v>
      </c>
      <c r="M370" s="16">
        <f t="shared" si="560"/>
        <v>-4125</v>
      </c>
    </row>
    <row r="371" spans="1:13">
      <c r="A371" s="9">
        <v>45534</v>
      </c>
      <c r="B371" s="10" t="s">
        <v>52</v>
      </c>
      <c r="C371" s="10" t="s">
        <v>14</v>
      </c>
      <c r="D371" s="11">
        <v>1600</v>
      </c>
      <c r="E371" s="11">
        <v>12</v>
      </c>
      <c r="F371" s="11">
        <v>15</v>
      </c>
      <c r="G371" s="11">
        <v>0</v>
      </c>
      <c r="H371" s="11"/>
      <c r="I371" s="12">
        <f t="shared" si="559"/>
        <v>4800</v>
      </c>
      <c r="J371" s="13">
        <v>0</v>
      </c>
      <c r="K371" s="14"/>
      <c r="L371" s="15">
        <f>(F371-E371)</f>
        <v>3</v>
      </c>
      <c r="M371" s="16">
        <f t="shared" si="560"/>
        <v>4800</v>
      </c>
    </row>
    <row r="372" spans="1:13">
      <c r="A372" s="9">
        <v>45533</v>
      </c>
      <c r="B372" s="10" t="s">
        <v>51</v>
      </c>
      <c r="C372" s="10" t="s">
        <v>14</v>
      </c>
      <c r="D372" s="11">
        <v>15</v>
      </c>
      <c r="E372" s="11">
        <v>435</v>
      </c>
      <c r="F372" s="11">
        <v>460</v>
      </c>
      <c r="G372" s="11">
        <v>0</v>
      </c>
      <c r="H372" s="11"/>
      <c r="I372" s="12">
        <f t="shared" si="559"/>
        <v>375</v>
      </c>
      <c r="J372" s="13">
        <v>0</v>
      </c>
      <c r="K372" s="14"/>
      <c r="L372" s="15">
        <f>(F372-E372)</f>
        <v>25</v>
      </c>
      <c r="M372" s="16">
        <f t="shared" si="560"/>
        <v>375</v>
      </c>
    </row>
    <row r="373" spans="1:13">
      <c r="A373" s="9">
        <v>45533</v>
      </c>
      <c r="B373" s="10" t="s">
        <v>50</v>
      </c>
      <c r="C373" s="10" t="s">
        <v>14</v>
      </c>
      <c r="D373" s="11">
        <v>300</v>
      </c>
      <c r="E373" s="11">
        <v>55</v>
      </c>
      <c r="F373" s="11">
        <v>60</v>
      </c>
      <c r="G373" s="11">
        <v>0</v>
      </c>
      <c r="H373" s="11"/>
      <c r="I373" s="12">
        <f t="shared" si="559"/>
        <v>1500</v>
      </c>
      <c r="J373" s="13">
        <v>0</v>
      </c>
      <c r="K373" s="14"/>
      <c r="L373" s="15">
        <f>(F373-E373)</f>
        <v>5</v>
      </c>
      <c r="M373" s="16">
        <f t="shared" si="560"/>
        <v>1500</v>
      </c>
    </row>
    <row r="374" spans="1:13">
      <c r="A374" s="9">
        <v>45533</v>
      </c>
      <c r="B374" s="10" t="s">
        <v>49</v>
      </c>
      <c r="C374" s="10" t="s">
        <v>14</v>
      </c>
      <c r="D374" s="11">
        <v>500</v>
      </c>
      <c r="E374" s="11">
        <v>50</v>
      </c>
      <c r="F374" s="11">
        <v>58</v>
      </c>
      <c r="G374" s="11">
        <v>68</v>
      </c>
      <c r="H374" s="11"/>
      <c r="I374" s="12">
        <f t="shared" si="559"/>
        <v>4000</v>
      </c>
      <c r="J374" s="13">
        <f>(G374-E374)*D374</f>
        <v>9000</v>
      </c>
      <c r="K374" s="14"/>
      <c r="L374" s="15">
        <f>(G374-E374)</f>
        <v>18</v>
      </c>
      <c r="M374" s="16">
        <f t="shared" si="560"/>
        <v>13000</v>
      </c>
    </row>
    <row r="375" spans="1:13">
      <c r="A375" s="9">
        <v>45532</v>
      </c>
      <c r="B375" s="10" t="s">
        <v>47</v>
      </c>
      <c r="C375" s="10" t="s">
        <v>14</v>
      </c>
      <c r="D375" s="22">
        <v>25</v>
      </c>
      <c r="E375" s="11">
        <v>65</v>
      </c>
      <c r="F375" s="11">
        <v>85</v>
      </c>
      <c r="G375" s="11">
        <v>0</v>
      </c>
      <c r="H375" s="11"/>
      <c r="I375" s="12">
        <f t="shared" si="559"/>
        <v>500</v>
      </c>
      <c r="J375" s="13">
        <v>0</v>
      </c>
      <c r="K375" s="14"/>
      <c r="L375" s="15">
        <f>(F375-E375)</f>
        <v>20</v>
      </c>
      <c r="M375" s="16">
        <f t="shared" si="560"/>
        <v>500</v>
      </c>
    </row>
    <row r="376" spans="1:13">
      <c r="A376" s="9">
        <v>45532</v>
      </c>
      <c r="B376" s="10" t="s">
        <v>46</v>
      </c>
      <c r="C376" s="10" t="s">
        <v>14</v>
      </c>
      <c r="D376" s="11">
        <v>300</v>
      </c>
      <c r="E376" s="11">
        <v>90</v>
      </c>
      <c r="F376" s="11">
        <v>97</v>
      </c>
      <c r="G376" s="11">
        <v>0</v>
      </c>
      <c r="H376" s="11"/>
      <c r="I376" s="12">
        <f t="shared" si="559"/>
        <v>2100</v>
      </c>
      <c r="J376" s="13">
        <v>0</v>
      </c>
      <c r="K376" s="14"/>
      <c r="L376" s="15">
        <f>(F376-E376)</f>
        <v>7</v>
      </c>
      <c r="M376" s="16">
        <f t="shared" si="560"/>
        <v>2100</v>
      </c>
    </row>
    <row r="377" spans="1:13">
      <c r="A377" s="9">
        <v>45532</v>
      </c>
      <c r="B377" s="10" t="s">
        <v>45</v>
      </c>
      <c r="C377" s="10" t="s">
        <v>14</v>
      </c>
      <c r="D377" s="10">
        <v>150</v>
      </c>
      <c r="E377" s="11">
        <v>240</v>
      </c>
      <c r="F377" s="11">
        <v>270</v>
      </c>
      <c r="G377" s="11">
        <v>300</v>
      </c>
      <c r="H377" s="11"/>
      <c r="I377" s="12">
        <f t="shared" si="559"/>
        <v>4500</v>
      </c>
      <c r="J377" s="13">
        <f>(G377-E377)*D377</f>
        <v>9000</v>
      </c>
      <c r="K377" s="14"/>
      <c r="L377" s="15">
        <f>(G377-E377)</f>
        <v>60</v>
      </c>
      <c r="M377" s="16">
        <f t="shared" si="560"/>
        <v>13500</v>
      </c>
    </row>
    <row r="378" spans="1:13">
      <c r="A378" s="9">
        <v>45532</v>
      </c>
      <c r="B378" s="10" t="s">
        <v>44</v>
      </c>
      <c r="C378" s="10" t="s">
        <v>14</v>
      </c>
      <c r="D378" s="10">
        <v>15</v>
      </c>
      <c r="E378" s="11">
        <v>180</v>
      </c>
      <c r="F378" s="11">
        <v>230</v>
      </c>
      <c r="G378" s="11">
        <v>0</v>
      </c>
      <c r="H378" s="11"/>
      <c r="I378" s="12">
        <f t="shared" si="559"/>
        <v>750</v>
      </c>
      <c r="J378" s="13">
        <v>0</v>
      </c>
      <c r="K378" s="14"/>
      <c r="L378" s="15">
        <f t="shared" ref="L378:L389" si="561">(F378-E378)</f>
        <v>50</v>
      </c>
      <c r="M378" s="16">
        <f t="shared" si="560"/>
        <v>750</v>
      </c>
    </row>
    <row r="379" spans="1:13">
      <c r="A379" s="9">
        <v>45531</v>
      </c>
      <c r="B379" s="10" t="s">
        <v>43</v>
      </c>
      <c r="C379" s="10" t="s">
        <v>14</v>
      </c>
      <c r="D379" s="10">
        <v>25</v>
      </c>
      <c r="E379" s="11">
        <v>85</v>
      </c>
      <c r="F379" s="11">
        <v>110</v>
      </c>
      <c r="G379" s="11">
        <v>0</v>
      </c>
      <c r="H379" s="11"/>
      <c r="I379" s="12">
        <f t="shared" si="559"/>
        <v>625</v>
      </c>
      <c r="J379" s="13">
        <v>0</v>
      </c>
      <c r="K379" s="14"/>
      <c r="L379" s="15">
        <f t="shared" si="561"/>
        <v>25</v>
      </c>
      <c r="M379" s="16">
        <f t="shared" si="560"/>
        <v>625</v>
      </c>
    </row>
    <row r="380" spans="1:13">
      <c r="A380" s="9">
        <v>45531</v>
      </c>
      <c r="B380" s="10" t="s">
        <v>42</v>
      </c>
      <c r="C380" s="10" t="s">
        <v>14</v>
      </c>
      <c r="D380" s="10">
        <v>25</v>
      </c>
      <c r="E380" s="11">
        <v>70</v>
      </c>
      <c r="F380" s="11">
        <v>31</v>
      </c>
      <c r="G380" s="11">
        <v>0</v>
      </c>
      <c r="H380" s="11"/>
      <c r="I380" s="12">
        <f t="shared" si="559"/>
        <v>-975</v>
      </c>
      <c r="J380" s="13">
        <v>0</v>
      </c>
      <c r="K380" s="14"/>
      <c r="L380" s="15">
        <f t="shared" si="561"/>
        <v>-39</v>
      </c>
      <c r="M380" s="16">
        <f t="shared" si="560"/>
        <v>-975</v>
      </c>
    </row>
    <row r="381" spans="1:13">
      <c r="A381" s="9">
        <v>45531</v>
      </c>
      <c r="B381" s="10" t="s">
        <v>41</v>
      </c>
      <c r="C381" s="10" t="s">
        <v>14</v>
      </c>
      <c r="D381" s="10">
        <v>375</v>
      </c>
      <c r="E381" s="11">
        <v>62</v>
      </c>
      <c r="F381" s="11">
        <v>72</v>
      </c>
      <c r="G381" s="11">
        <v>0</v>
      </c>
      <c r="H381" s="11"/>
      <c r="I381" s="12">
        <f t="shared" si="559"/>
        <v>3750</v>
      </c>
      <c r="J381" s="13">
        <v>0</v>
      </c>
      <c r="K381" s="14"/>
      <c r="L381" s="15">
        <f t="shared" si="561"/>
        <v>10</v>
      </c>
      <c r="M381" s="16">
        <f t="shared" si="560"/>
        <v>3750</v>
      </c>
    </row>
    <row r="382" spans="1:13">
      <c r="A382" s="9">
        <v>45531</v>
      </c>
      <c r="B382" s="10" t="s">
        <v>40</v>
      </c>
      <c r="C382" s="10" t="s">
        <v>14</v>
      </c>
      <c r="D382" s="11">
        <v>350</v>
      </c>
      <c r="E382" s="11">
        <v>34</v>
      </c>
      <c r="F382" s="11">
        <v>38.5</v>
      </c>
      <c r="G382" s="11">
        <v>0</v>
      </c>
      <c r="H382" s="11"/>
      <c r="I382" s="12">
        <f t="shared" si="559"/>
        <v>1575</v>
      </c>
      <c r="J382" s="13">
        <v>0</v>
      </c>
      <c r="K382" s="14"/>
      <c r="L382" s="15">
        <f t="shared" si="561"/>
        <v>4.5</v>
      </c>
      <c r="M382" s="16">
        <f t="shared" si="560"/>
        <v>1575</v>
      </c>
    </row>
    <row r="383" spans="1:13">
      <c r="A383" s="9">
        <v>45530</v>
      </c>
      <c r="B383" s="10" t="s">
        <v>39</v>
      </c>
      <c r="C383" s="10" t="s">
        <v>14</v>
      </c>
      <c r="D383" s="11">
        <v>350</v>
      </c>
      <c r="E383" s="11">
        <v>52</v>
      </c>
      <c r="F383" s="11">
        <v>59.6</v>
      </c>
      <c r="G383" s="11">
        <v>0</v>
      </c>
      <c r="H383" s="11"/>
      <c r="I383" s="12">
        <f t="shared" si="559"/>
        <v>2660.0000000000005</v>
      </c>
      <c r="J383" s="13">
        <v>0</v>
      </c>
      <c r="K383" s="14"/>
      <c r="L383" s="15">
        <f t="shared" si="561"/>
        <v>7.6000000000000014</v>
      </c>
      <c r="M383" s="16">
        <f t="shared" si="560"/>
        <v>2660.0000000000005</v>
      </c>
    </row>
    <row r="384" spans="1:13">
      <c r="A384" s="9">
        <v>45530</v>
      </c>
      <c r="B384" s="10" t="s">
        <v>38</v>
      </c>
      <c r="C384" s="10" t="s">
        <v>14</v>
      </c>
      <c r="D384" s="11">
        <v>200</v>
      </c>
      <c r="E384" s="11">
        <v>42</v>
      </c>
      <c r="F384" s="11">
        <v>30</v>
      </c>
      <c r="G384" s="11">
        <v>0</v>
      </c>
      <c r="H384" s="11"/>
      <c r="I384" s="12">
        <f t="shared" si="559"/>
        <v>-2400</v>
      </c>
      <c r="J384" s="13">
        <v>0</v>
      </c>
      <c r="K384" s="14"/>
      <c r="L384" s="15">
        <f t="shared" si="561"/>
        <v>-12</v>
      </c>
      <c r="M384" s="16">
        <f t="shared" si="560"/>
        <v>-2400</v>
      </c>
    </row>
    <row r="385" spans="1:13">
      <c r="A385" s="9">
        <v>45530</v>
      </c>
      <c r="B385" s="10" t="s">
        <v>37</v>
      </c>
      <c r="C385" s="10" t="s">
        <v>14</v>
      </c>
      <c r="D385" s="11">
        <v>25</v>
      </c>
      <c r="E385" s="11">
        <v>85</v>
      </c>
      <c r="F385" s="11">
        <v>115</v>
      </c>
      <c r="G385" s="11">
        <v>0</v>
      </c>
      <c r="H385" s="11"/>
      <c r="I385" s="12">
        <f t="shared" si="559"/>
        <v>750</v>
      </c>
      <c r="J385" s="13">
        <v>0</v>
      </c>
      <c r="K385" s="14"/>
      <c r="L385" s="15">
        <f t="shared" si="561"/>
        <v>30</v>
      </c>
      <c r="M385" s="16">
        <f t="shared" si="560"/>
        <v>750</v>
      </c>
    </row>
    <row r="386" spans="1:13">
      <c r="A386" s="9">
        <v>45530</v>
      </c>
      <c r="B386" s="10" t="s">
        <v>36</v>
      </c>
      <c r="C386" s="10" t="s">
        <v>14</v>
      </c>
      <c r="D386" s="11">
        <v>25</v>
      </c>
      <c r="E386" s="11">
        <v>90</v>
      </c>
      <c r="F386" s="11">
        <v>120</v>
      </c>
      <c r="G386" s="11">
        <v>0</v>
      </c>
      <c r="H386" s="11"/>
      <c r="I386" s="12">
        <f t="shared" si="559"/>
        <v>750</v>
      </c>
      <c r="J386" s="13">
        <v>0</v>
      </c>
      <c r="K386" s="14"/>
      <c r="L386" s="15">
        <f t="shared" si="561"/>
        <v>30</v>
      </c>
      <c r="M386" s="16">
        <f t="shared" si="560"/>
        <v>750</v>
      </c>
    </row>
    <row r="387" spans="1:13">
      <c r="A387" s="9">
        <v>45527</v>
      </c>
      <c r="B387" s="10" t="s">
        <v>35</v>
      </c>
      <c r="C387" s="10" t="s">
        <v>14</v>
      </c>
      <c r="D387" s="11">
        <v>50</v>
      </c>
      <c r="E387" s="11">
        <v>70</v>
      </c>
      <c r="F387" s="11">
        <v>86</v>
      </c>
      <c r="G387" s="11">
        <v>0</v>
      </c>
      <c r="H387" s="11"/>
      <c r="I387" s="12">
        <f t="shared" si="559"/>
        <v>800</v>
      </c>
      <c r="J387" s="13">
        <v>0</v>
      </c>
      <c r="K387" s="14"/>
      <c r="L387" s="15">
        <f t="shared" si="561"/>
        <v>16</v>
      </c>
      <c r="M387" s="16">
        <f t="shared" si="560"/>
        <v>800</v>
      </c>
    </row>
    <row r="388" spans="1:13">
      <c r="A388" s="9">
        <v>45527</v>
      </c>
      <c r="B388" s="10" t="s">
        <v>34</v>
      </c>
      <c r="C388" s="10" t="s">
        <v>14</v>
      </c>
      <c r="D388" s="11">
        <v>15</v>
      </c>
      <c r="E388" s="11">
        <v>360</v>
      </c>
      <c r="F388" s="11">
        <v>299</v>
      </c>
      <c r="G388" s="11">
        <v>0</v>
      </c>
      <c r="H388" s="11"/>
      <c r="I388" s="12">
        <f t="shared" si="559"/>
        <v>-915</v>
      </c>
      <c r="J388" s="13">
        <v>0</v>
      </c>
      <c r="K388" s="14"/>
      <c r="L388" s="15">
        <f t="shared" si="561"/>
        <v>-61</v>
      </c>
      <c r="M388" s="16">
        <f t="shared" si="560"/>
        <v>-915</v>
      </c>
    </row>
    <row r="389" spans="1:13">
      <c r="A389" s="9">
        <v>45527</v>
      </c>
      <c r="B389" s="10" t="s">
        <v>33</v>
      </c>
      <c r="C389" s="10" t="s">
        <v>14</v>
      </c>
      <c r="D389" s="11">
        <v>1375</v>
      </c>
      <c r="E389" s="11">
        <v>5.5</v>
      </c>
      <c r="F389" s="11">
        <v>9.5</v>
      </c>
      <c r="G389" s="11">
        <v>0</v>
      </c>
      <c r="H389" s="11"/>
      <c r="I389" s="12">
        <f t="shared" si="559"/>
        <v>5500</v>
      </c>
      <c r="J389" s="13">
        <v>0</v>
      </c>
      <c r="K389" s="14"/>
      <c r="L389" s="15">
        <f t="shared" si="561"/>
        <v>4</v>
      </c>
      <c r="M389" s="16">
        <f t="shared" si="560"/>
        <v>5500</v>
      </c>
    </row>
    <row r="390" spans="1:13">
      <c r="A390" s="9">
        <v>45526</v>
      </c>
      <c r="B390" s="10" t="s">
        <v>32</v>
      </c>
      <c r="C390" s="10" t="s">
        <v>14</v>
      </c>
      <c r="D390" s="11">
        <v>50</v>
      </c>
      <c r="E390" s="11">
        <v>90</v>
      </c>
      <c r="F390" s="11">
        <v>120</v>
      </c>
      <c r="G390" s="11">
        <v>140</v>
      </c>
      <c r="H390" s="11"/>
      <c r="I390" s="12">
        <f t="shared" si="559"/>
        <v>1500</v>
      </c>
      <c r="J390" s="13">
        <f>(G390-E390)*D390</f>
        <v>2500</v>
      </c>
      <c r="K390" s="14"/>
      <c r="L390" s="15">
        <f>(G390-E390)</f>
        <v>50</v>
      </c>
      <c r="M390" s="16">
        <f t="shared" si="560"/>
        <v>4000</v>
      </c>
    </row>
    <row r="391" spans="1:13">
      <c r="A391" s="9">
        <v>45525</v>
      </c>
      <c r="B391" s="10" t="s">
        <v>31</v>
      </c>
      <c r="C391" s="10" t="s">
        <v>14</v>
      </c>
      <c r="D391" s="11">
        <v>25</v>
      </c>
      <c r="E391" s="11">
        <v>120</v>
      </c>
      <c r="F391" s="11">
        <v>160</v>
      </c>
      <c r="G391" s="11">
        <v>0</v>
      </c>
      <c r="H391" s="11"/>
      <c r="I391" s="12">
        <f t="shared" si="559"/>
        <v>1000</v>
      </c>
      <c r="J391" s="13">
        <v>0</v>
      </c>
      <c r="K391" s="14"/>
      <c r="L391" s="15">
        <f>(F391-E391)</f>
        <v>40</v>
      </c>
      <c r="M391" s="16">
        <f t="shared" si="560"/>
        <v>1000</v>
      </c>
    </row>
    <row r="392" spans="1:13">
      <c r="A392" s="9">
        <v>45525</v>
      </c>
      <c r="B392" s="10" t="s">
        <v>30</v>
      </c>
      <c r="C392" s="10" t="s">
        <v>14</v>
      </c>
      <c r="D392" s="11">
        <v>15</v>
      </c>
      <c r="E392" s="11">
        <v>200</v>
      </c>
      <c r="F392" s="11">
        <v>260</v>
      </c>
      <c r="G392" s="11">
        <v>320</v>
      </c>
      <c r="H392" s="11"/>
      <c r="I392" s="12">
        <f t="shared" si="559"/>
        <v>900</v>
      </c>
      <c r="J392" s="13">
        <f>(G392-E392)*D392</f>
        <v>1800</v>
      </c>
      <c r="K392" s="14"/>
      <c r="L392" s="15">
        <f>(G392-E392)</f>
        <v>120</v>
      </c>
      <c r="M392" s="16">
        <f t="shared" si="560"/>
        <v>2700</v>
      </c>
    </row>
    <row r="393" spans="1:13">
      <c r="A393" s="9">
        <v>45524</v>
      </c>
      <c r="B393" s="10" t="s">
        <v>29</v>
      </c>
      <c r="C393" s="10" t="s">
        <v>14</v>
      </c>
      <c r="D393" s="11">
        <v>500</v>
      </c>
      <c r="E393" s="11">
        <v>130</v>
      </c>
      <c r="F393" s="11">
        <v>160</v>
      </c>
      <c r="G393" s="11">
        <v>0</v>
      </c>
      <c r="H393" s="11"/>
      <c r="I393" s="12">
        <f t="shared" si="559"/>
        <v>15000</v>
      </c>
      <c r="J393" s="13">
        <v>0</v>
      </c>
      <c r="K393" s="14"/>
      <c r="L393" s="15">
        <f t="shared" ref="L393:L401" si="562">(F393-E393)</f>
        <v>30</v>
      </c>
      <c r="M393" s="16">
        <f t="shared" si="560"/>
        <v>15000</v>
      </c>
    </row>
    <row r="394" spans="1:13">
      <c r="A394" s="9">
        <v>45524</v>
      </c>
      <c r="B394" s="10" t="s">
        <v>28</v>
      </c>
      <c r="C394" s="10" t="s">
        <v>14</v>
      </c>
      <c r="D394" s="11">
        <v>25</v>
      </c>
      <c r="E394" s="11">
        <v>95</v>
      </c>
      <c r="F394" s="11">
        <v>130</v>
      </c>
      <c r="G394" s="11">
        <v>0</v>
      </c>
      <c r="H394" s="11"/>
      <c r="I394" s="12">
        <f t="shared" si="559"/>
        <v>875</v>
      </c>
      <c r="J394" s="13">
        <v>0</v>
      </c>
      <c r="K394" s="14"/>
      <c r="L394" s="15">
        <f t="shared" si="562"/>
        <v>35</v>
      </c>
      <c r="M394" s="16">
        <f t="shared" si="560"/>
        <v>875</v>
      </c>
    </row>
    <row r="395" spans="1:13">
      <c r="A395" s="9">
        <v>45524</v>
      </c>
      <c r="B395" s="10" t="s">
        <v>27</v>
      </c>
      <c r="C395" s="10" t="s">
        <v>14</v>
      </c>
      <c r="D395" s="11">
        <v>15</v>
      </c>
      <c r="E395" s="11">
        <v>280</v>
      </c>
      <c r="F395" s="11">
        <v>340</v>
      </c>
      <c r="G395" s="11">
        <v>0</v>
      </c>
      <c r="H395" s="11"/>
      <c r="I395" s="12">
        <f t="shared" si="559"/>
        <v>900</v>
      </c>
      <c r="J395" s="13">
        <v>0</v>
      </c>
      <c r="K395" s="14"/>
      <c r="L395" s="15">
        <f t="shared" si="562"/>
        <v>60</v>
      </c>
      <c r="M395" s="16">
        <f t="shared" si="560"/>
        <v>900</v>
      </c>
    </row>
    <row r="396" spans="1:13">
      <c r="A396" s="9">
        <v>45520</v>
      </c>
      <c r="B396" s="10" t="s">
        <v>26</v>
      </c>
      <c r="C396" s="10" t="s">
        <v>14</v>
      </c>
      <c r="D396" s="11">
        <v>50</v>
      </c>
      <c r="E396" s="11">
        <v>55</v>
      </c>
      <c r="F396" s="11">
        <v>75</v>
      </c>
      <c r="G396" s="11">
        <v>0</v>
      </c>
      <c r="H396" s="11"/>
      <c r="I396" s="12">
        <f t="shared" si="559"/>
        <v>1000</v>
      </c>
      <c r="J396" s="13">
        <v>0</v>
      </c>
      <c r="K396" s="14"/>
      <c r="L396" s="15">
        <f t="shared" si="562"/>
        <v>20</v>
      </c>
      <c r="M396" s="16">
        <f t="shared" si="560"/>
        <v>1000</v>
      </c>
    </row>
    <row r="397" spans="1:13">
      <c r="A397" s="9">
        <v>45520</v>
      </c>
      <c r="B397" s="10" t="s">
        <v>25</v>
      </c>
      <c r="C397" s="10" t="s">
        <v>14</v>
      </c>
      <c r="D397" s="11">
        <v>400</v>
      </c>
      <c r="E397" s="11">
        <v>38</v>
      </c>
      <c r="F397" s="11">
        <v>28</v>
      </c>
      <c r="G397" s="11">
        <v>0</v>
      </c>
      <c r="H397" s="11"/>
      <c r="I397" s="12">
        <f t="shared" si="559"/>
        <v>-4000</v>
      </c>
      <c r="J397" s="13">
        <v>0</v>
      </c>
      <c r="K397" s="14"/>
      <c r="L397" s="15">
        <f t="shared" si="562"/>
        <v>-10</v>
      </c>
      <c r="M397" s="16">
        <f t="shared" si="560"/>
        <v>-4000</v>
      </c>
    </row>
    <row r="398" spans="1:13">
      <c r="A398" s="9">
        <v>45520</v>
      </c>
      <c r="B398" s="10" t="s">
        <v>24</v>
      </c>
      <c r="C398" s="10" t="s">
        <v>14</v>
      </c>
      <c r="D398" s="11">
        <v>25</v>
      </c>
      <c r="E398" s="11">
        <v>130</v>
      </c>
      <c r="F398" s="11">
        <v>145</v>
      </c>
      <c r="G398" s="11">
        <v>0</v>
      </c>
      <c r="H398" s="11"/>
      <c r="I398" s="12">
        <f t="shared" si="559"/>
        <v>375</v>
      </c>
      <c r="J398" s="13">
        <v>0</v>
      </c>
      <c r="K398" s="14"/>
      <c r="L398" s="15">
        <f t="shared" si="562"/>
        <v>15</v>
      </c>
      <c r="M398" s="16">
        <f t="shared" si="560"/>
        <v>375</v>
      </c>
    </row>
    <row r="399" spans="1:13">
      <c r="A399" s="9">
        <v>45518</v>
      </c>
      <c r="B399" s="10" t="s">
        <v>23</v>
      </c>
      <c r="C399" s="10" t="s">
        <v>14</v>
      </c>
      <c r="D399" s="21">
        <v>25</v>
      </c>
      <c r="E399" s="11">
        <v>90</v>
      </c>
      <c r="F399" s="11">
        <v>49</v>
      </c>
      <c r="G399" s="11">
        <v>0</v>
      </c>
      <c r="H399" s="11"/>
      <c r="I399" s="12">
        <f t="shared" ref="I399:I406" si="563">(F399-E399)*D399</f>
        <v>-1025</v>
      </c>
      <c r="J399" s="13">
        <v>0</v>
      </c>
      <c r="K399" s="14"/>
      <c r="L399" s="15">
        <f t="shared" si="562"/>
        <v>-41</v>
      </c>
      <c r="M399" s="16">
        <f t="shared" si="560"/>
        <v>-1025</v>
      </c>
    </row>
    <row r="400" spans="1:13">
      <c r="A400" s="9">
        <v>45518</v>
      </c>
      <c r="B400" s="10" t="s">
        <v>21</v>
      </c>
      <c r="C400" s="10" t="s">
        <v>14</v>
      </c>
      <c r="D400" s="20">
        <v>350</v>
      </c>
      <c r="E400" s="11">
        <v>60</v>
      </c>
      <c r="F400" s="11">
        <v>67</v>
      </c>
      <c r="G400" s="11">
        <v>0</v>
      </c>
      <c r="H400" s="11"/>
      <c r="I400" s="12">
        <f t="shared" si="563"/>
        <v>2450</v>
      </c>
      <c r="J400" s="13">
        <v>0</v>
      </c>
      <c r="K400" s="14"/>
      <c r="L400" s="15">
        <f t="shared" si="562"/>
        <v>7</v>
      </c>
      <c r="M400" s="16">
        <f t="shared" si="560"/>
        <v>2450</v>
      </c>
    </row>
    <row r="401" spans="1:13">
      <c r="A401" s="9">
        <v>45518</v>
      </c>
      <c r="B401" s="10" t="s">
        <v>22</v>
      </c>
      <c r="C401" s="10" t="s">
        <v>14</v>
      </c>
      <c r="D401" s="20">
        <v>700</v>
      </c>
      <c r="E401" s="11">
        <v>13</v>
      </c>
      <c r="F401" s="11">
        <v>14.5</v>
      </c>
      <c r="G401" s="11">
        <v>0</v>
      </c>
      <c r="H401" s="11">
        <v>0</v>
      </c>
      <c r="I401" s="12">
        <f t="shared" si="563"/>
        <v>1050</v>
      </c>
      <c r="J401" s="13">
        <v>0</v>
      </c>
      <c r="K401" s="14"/>
      <c r="L401" s="15">
        <f t="shared" si="562"/>
        <v>1.5</v>
      </c>
      <c r="M401" s="16">
        <f t="shared" si="560"/>
        <v>1050</v>
      </c>
    </row>
    <row r="402" spans="1:13">
      <c r="A402" s="9">
        <v>45516</v>
      </c>
      <c r="B402" s="10" t="s">
        <v>19</v>
      </c>
      <c r="C402" s="10" t="s">
        <v>14</v>
      </c>
      <c r="D402" s="20">
        <v>25</v>
      </c>
      <c r="E402" s="11">
        <v>115</v>
      </c>
      <c r="F402" s="11">
        <v>155</v>
      </c>
      <c r="G402" s="11">
        <v>195</v>
      </c>
      <c r="H402" s="11">
        <v>0</v>
      </c>
      <c r="I402" s="12">
        <f t="shared" si="563"/>
        <v>1000</v>
      </c>
      <c r="J402" s="13">
        <f>(G402-E402)*D402</f>
        <v>2000</v>
      </c>
      <c r="K402" s="14"/>
      <c r="L402" s="15">
        <f>(G402-E402)</f>
        <v>80</v>
      </c>
      <c r="M402" s="16">
        <f t="shared" si="560"/>
        <v>3000</v>
      </c>
    </row>
    <row r="403" spans="1:13">
      <c r="A403" s="9">
        <v>45516</v>
      </c>
      <c r="B403" s="10" t="s">
        <v>20</v>
      </c>
      <c r="C403" s="10" t="s">
        <v>14</v>
      </c>
      <c r="D403" s="19">
        <v>475</v>
      </c>
      <c r="E403" s="11">
        <v>35</v>
      </c>
      <c r="F403" s="11">
        <v>42</v>
      </c>
      <c r="G403" s="11">
        <v>0</v>
      </c>
      <c r="H403" s="11">
        <v>0</v>
      </c>
      <c r="I403" s="12">
        <f t="shared" si="563"/>
        <v>3325</v>
      </c>
      <c r="J403" s="13" t="str">
        <f>IF(G403=0,"0.00",IF(C403="BUY",(G403-#REF!)*E403,(#REF!-G403)*E403))</f>
        <v>0.00</v>
      </c>
      <c r="K403" s="14"/>
      <c r="L403" s="15">
        <f>(F403-E403)</f>
        <v>7</v>
      </c>
      <c r="M403" s="16">
        <f t="shared" si="560"/>
        <v>3325</v>
      </c>
    </row>
    <row r="404" spans="1:13">
      <c r="A404" s="9">
        <v>45516</v>
      </c>
      <c r="B404" s="10" t="s">
        <v>18</v>
      </c>
      <c r="C404" s="10" t="s">
        <v>14</v>
      </c>
      <c r="D404" s="19">
        <v>550</v>
      </c>
      <c r="E404" s="11">
        <v>26</v>
      </c>
      <c r="F404" s="11">
        <v>29.5</v>
      </c>
      <c r="G404" s="11">
        <v>0</v>
      </c>
      <c r="H404" s="11">
        <v>0</v>
      </c>
      <c r="I404" s="12">
        <f t="shared" si="563"/>
        <v>1925</v>
      </c>
      <c r="J404" s="13" t="str">
        <f>IF(G404=0,"0.00",IF(C404="BUY",(G404-#REF!)*E404,(#REF!-G404)*E404))</f>
        <v>0.00</v>
      </c>
      <c r="K404" s="14"/>
      <c r="L404" s="15">
        <f>(F404-E404)</f>
        <v>3.5</v>
      </c>
      <c r="M404" s="16">
        <f t="shared" si="560"/>
        <v>1925</v>
      </c>
    </row>
    <row r="405" spans="1:13">
      <c r="A405" s="9">
        <v>45513</v>
      </c>
      <c r="B405" s="10" t="s">
        <v>17</v>
      </c>
      <c r="C405" s="10" t="s">
        <v>14</v>
      </c>
      <c r="D405" s="20">
        <v>50</v>
      </c>
      <c r="E405" s="11">
        <v>55</v>
      </c>
      <c r="F405" s="11">
        <v>35</v>
      </c>
      <c r="G405" s="11">
        <v>0</v>
      </c>
      <c r="H405" s="11">
        <v>0</v>
      </c>
      <c r="I405" s="12">
        <f t="shared" si="563"/>
        <v>-1000</v>
      </c>
      <c r="J405" s="13" t="str">
        <f>IF(G405=0,"0.00",IF(C405="BUY",(G405-#REF!)*E405,(#REF!-G405)*E405))</f>
        <v>0.00</v>
      </c>
      <c r="K405" s="14"/>
      <c r="L405" s="15">
        <f>(F405-E405)</f>
        <v>-20</v>
      </c>
      <c r="M405" s="16">
        <f t="shared" si="560"/>
        <v>-1000</v>
      </c>
    </row>
    <row r="406" spans="1:13">
      <c r="A406" s="9">
        <v>45513</v>
      </c>
      <c r="B406" s="10" t="s">
        <v>16</v>
      </c>
      <c r="C406" s="10" t="s">
        <v>14</v>
      </c>
      <c r="D406" s="19">
        <v>250</v>
      </c>
      <c r="E406" s="11">
        <v>74</v>
      </c>
      <c r="F406" s="11">
        <v>81</v>
      </c>
      <c r="G406" s="11">
        <v>0</v>
      </c>
      <c r="H406" s="11">
        <v>0</v>
      </c>
      <c r="I406" s="12">
        <f t="shared" si="563"/>
        <v>1750</v>
      </c>
      <c r="J406" s="13" t="str">
        <f>IF(G406=0,"0.00",IF(C406="BUY",(G406-#REF!)*E406,(#REF!-G406)*E406))</f>
        <v>0.00</v>
      </c>
      <c r="K406" s="14"/>
      <c r="L406" s="15">
        <f>(F406-E406)</f>
        <v>7</v>
      </c>
      <c r="M406" s="16">
        <f t="shared" si="560"/>
        <v>1750</v>
      </c>
    </row>
    <row r="407" spans="1:13" ht="21">
      <c r="A407" s="27" t="s">
        <v>48</v>
      </c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9"/>
      <c r="M407" s="17">
        <f>SUM(M369:M406)</f>
        <v>78522.5</v>
      </c>
    </row>
  </sheetData>
  <mergeCells count="15">
    <mergeCell ref="A3:M3"/>
    <mergeCell ref="A4:M4"/>
    <mergeCell ref="I6:K6"/>
    <mergeCell ref="M6:M7"/>
    <mergeCell ref="A407:L407"/>
    <mergeCell ref="A6:A7"/>
    <mergeCell ref="B6:B7"/>
    <mergeCell ref="C6:C7"/>
    <mergeCell ref="D6:D7"/>
    <mergeCell ref="E6:E7"/>
    <mergeCell ref="F6:H6"/>
    <mergeCell ref="A368:L368"/>
    <mergeCell ref="A273:L273"/>
    <mergeCell ref="A179:L179"/>
    <mergeCell ref="A96:L96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OPTION CALLS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2025-01-20T12:46:58Z</dcterms:modified>
</cp:coreProperties>
</file>